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D:\Atelier\Atelier\Ghid General\"/>
    </mc:Choice>
  </mc:AlternateContent>
  <xr:revisionPtr revIDLastSave="0" documentId="13_ncr:1_{4140E561-CBE5-4C35-B1C0-DE3179AFA9BD}" xr6:coauthVersionLast="47" xr6:coauthVersionMax="47" xr10:uidLastSave="{00000000-0000-0000-0000-000000000000}"/>
  <workbookProtection workbookAlgorithmName="SHA-512" workbookHashValue="xwCpCAyqys1OoYv2B8qALgEnDy7Xj3Ri3hD835zYzPHOzgq21ksHUQYkUhSIW1uoemZGQ67hiGadD7/kZCWykA==" workbookSaltValue="QmA9oRE/lSQFog7IfPjxYQ==" workbookSpinCount="100000" lockStructure="1"/>
  <bookViews>
    <workbookView xWindow="-110" yWindow="-110" windowWidth="19420" windowHeight="10420" tabRatio="957" firstSheet="4" activeTab="10" xr2:uid="{F440DB07-9C43-4186-9651-90A5966C1D02}"/>
  </bookViews>
  <sheets>
    <sheet name="Informații utile" sheetId="3" r:id="rId1"/>
    <sheet name="Informații generale" sheetId="1" r:id="rId2"/>
    <sheet name="Cap.1 Resurse Umane" sheetId="4" r:id="rId3"/>
    <sheet name="Cap.2 Transport" sheetId="5" r:id="rId4"/>
    <sheet name="Cap.3 Cazare și Masă" sheetId="6" r:id="rId5"/>
    <sheet name="Sheet2" sheetId="2" state="hidden" r:id="rId6"/>
    <sheet name="Cap.4 Echipamente și Licențe" sheetId="7" r:id="rId7"/>
    <sheet name="Cap.5 Servicii subcontractate" sheetId="8" r:id="rId8"/>
    <sheet name="Cap. 6 Premii" sheetId="9" r:id="rId9"/>
    <sheet name="Cap. 7 Alte cheltuieli directe" sheetId="10" r:id="rId10"/>
    <sheet name="Bugetul proiectului" sheetId="11" r:id="rId11"/>
    <sheet name="Surse de finanțare" sheetId="12" state="hidden" r:id="rId12"/>
  </sheets>
  <externalReferences>
    <externalReference r:id="rId13"/>
  </externalReferences>
  <definedNames>
    <definedName name="_LBC1">[1]Liste!$B$2:$B$3</definedName>
    <definedName name="CodPP">[1]Liste!$G$2:$G$41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11" l="1"/>
  <c r="E46" i="11"/>
  <c r="C46" i="11"/>
  <c r="E12" i="11"/>
  <c r="D46" i="11"/>
  <c r="E7" i="11"/>
  <c r="E8" i="11"/>
  <c r="E9" i="11"/>
  <c r="E10" i="11"/>
  <c r="E11" i="11"/>
  <c r="E13" i="11"/>
  <c r="E15" i="11"/>
  <c r="E16" i="11"/>
  <c r="E17" i="11"/>
  <c r="E18" i="11"/>
  <c r="E19" i="11"/>
  <c r="E21" i="11"/>
  <c r="E22" i="11"/>
  <c r="E23" i="11"/>
  <c r="E24" i="11"/>
  <c r="E26" i="11"/>
  <c r="E27" i="11"/>
  <c r="E28" i="11"/>
  <c r="E29" i="11"/>
  <c r="E30" i="11"/>
  <c r="E31" i="11"/>
  <c r="E32" i="11"/>
  <c r="E34" i="11"/>
  <c r="E35" i="11"/>
  <c r="E36" i="11"/>
  <c r="E37" i="11"/>
  <c r="E38" i="11"/>
  <c r="E39" i="11"/>
  <c r="E41" i="11"/>
  <c r="E43" i="11"/>
  <c r="E44" i="11"/>
  <c r="E45" i="11"/>
  <c r="B3" i="10"/>
  <c r="B2" i="10"/>
  <c r="B3" i="9"/>
  <c r="B2" i="9"/>
  <c r="B3" i="8"/>
  <c r="B2" i="8"/>
  <c r="B3" i="7"/>
  <c r="B2" i="7"/>
  <c r="B3" i="6"/>
  <c r="B2" i="6"/>
  <c r="B3" i="5"/>
  <c r="B2" i="5"/>
  <c r="B3" i="4"/>
  <c r="B2" i="4"/>
  <c r="F15" i="5" l="1"/>
  <c r="F16" i="5"/>
  <c r="F17" i="5"/>
  <c r="F18" i="5"/>
  <c r="F19" i="5"/>
  <c r="F20" i="5"/>
  <c r="F21" i="5"/>
  <c r="F11" i="4"/>
  <c r="F12" i="4"/>
  <c r="F13" i="4"/>
  <c r="F14" i="4"/>
  <c r="F15" i="4"/>
  <c r="F16" i="4"/>
  <c r="F17" i="4"/>
  <c r="F18" i="4"/>
  <c r="F19" i="4"/>
  <c r="F20" i="4"/>
  <c r="F21" i="4"/>
  <c r="F22" i="4"/>
  <c r="F23" i="4"/>
  <c r="F7" i="4"/>
  <c r="F8" i="4"/>
  <c r="F9" i="4"/>
  <c r="F10" i="4"/>
  <c r="F6" i="4"/>
  <c r="H7" i="6" l="1"/>
  <c r="H8" i="6"/>
  <c r="H9" i="6"/>
  <c r="H10" i="6"/>
  <c r="H11" i="6"/>
  <c r="H12" i="6"/>
  <c r="H13" i="6"/>
  <c r="H14" i="6"/>
  <c r="H15" i="6"/>
  <c r="H16" i="6"/>
  <c r="H17" i="6"/>
  <c r="H18" i="6"/>
  <c r="H19" i="6"/>
  <c r="H20" i="6"/>
  <c r="H21" i="6"/>
  <c r="H22" i="6"/>
  <c r="H23" i="6"/>
  <c r="H24" i="6"/>
  <c r="H25" i="6"/>
  <c r="H26" i="6"/>
  <c r="H6" i="6"/>
  <c r="D8" i="12"/>
  <c r="D9" i="12"/>
  <c r="D11" i="12"/>
  <c r="C9" i="12"/>
  <c r="C10" i="12"/>
  <c r="C11" i="12"/>
  <c r="B3" i="12"/>
  <c r="B2" i="12"/>
  <c r="C7" i="12"/>
  <c r="B2" i="11"/>
  <c r="B3" i="11"/>
  <c r="A8" i="11"/>
  <c r="A7" i="11"/>
  <c r="A1" i="10"/>
  <c r="F26" i="10"/>
  <c r="F25" i="10"/>
  <c r="F24" i="10"/>
  <c r="F23" i="10"/>
  <c r="F22" i="10"/>
  <c r="F21" i="10"/>
  <c r="F20" i="10"/>
  <c r="F19" i="10"/>
  <c r="F18" i="10"/>
  <c r="F17" i="10"/>
  <c r="F16" i="10"/>
  <c r="F15" i="10"/>
  <c r="F14" i="10"/>
  <c r="F13" i="10"/>
  <c r="F12" i="10"/>
  <c r="F11" i="10"/>
  <c r="F10" i="10"/>
  <c r="F9" i="10"/>
  <c r="F8" i="10"/>
  <c r="F7" i="10"/>
  <c r="F6" i="10"/>
  <c r="A3" i="10"/>
  <c r="A2" i="10"/>
  <c r="A1" i="9"/>
  <c r="F26" i="9"/>
  <c r="F25" i="9"/>
  <c r="F24" i="9"/>
  <c r="F23" i="9"/>
  <c r="F22" i="9"/>
  <c r="F21" i="9"/>
  <c r="F20" i="9"/>
  <c r="F19" i="9"/>
  <c r="F18" i="9"/>
  <c r="F17" i="9"/>
  <c r="F16" i="9"/>
  <c r="F15" i="9"/>
  <c r="F14" i="9"/>
  <c r="F13" i="9"/>
  <c r="F12" i="9"/>
  <c r="F11" i="9"/>
  <c r="F10" i="9"/>
  <c r="F9" i="9"/>
  <c r="F8" i="9"/>
  <c r="F7" i="9"/>
  <c r="F6" i="9"/>
  <c r="A3" i="9"/>
  <c r="A2" i="9"/>
  <c r="A1" i="7"/>
  <c r="F26" i="8"/>
  <c r="F25" i="8"/>
  <c r="F24" i="8"/>
  <c r="F23" i="8"/>
  <c r="F22" i="8"/>
  <c r="F21" i="8"/>
  <c r="F20" i="8"/>
  <c r="F19" i="8"/>
  <c r="F18" i="8"/>
  <c r="F17" i="8"/>
  <c r="F16" i="8"/>
  <c r="F15" i="8"/>
  <c r="F14" i="8"/>
  <c r="F13" i="8"/>
  <c r="F12" i="8"/>
  <c r="F11" i="8"/>
  <c r="F10" i="8"/>
  <c r="F9" i="8"/>
  <c r="F8" i="8"/>
  <c r="F7" i="8"/>
  <c r="F6" i="8"/>
  <c r="F1" i="8" s="1"/>
  <c r="C33" i="11" s="1"/>
  <c r="E33" i="11" s="1"/>
  <c r="A3" i="8"/>
  <c r="A2" i="8"/>
  <c r="A3" i="7"/>
  <c r="F26" i="7"/>
  <c r="F25" i="7"/>
  <c r="F24" i="7"/>
  <c r="F23" i="7"/>
  <c r="F22" i="7"/>
  <c r="F21" i="7"/>
  <c r="F20" i="7"/>
  <c r="F19" i="7"/>
  <c r="F18" i="7"/>
  <c r="F17" i="7"/>
  <c r="F16" i="7"/>
  <c r="F15" i="7"/>
  <c r="F14" i="7"/>
  <c r="F13" i="7"/>
  <c r="F12" i="7"/>
  <c r="F11" i="7"/>
  <c r="F10" i="7"/>
  <c r="F9" i="7"/>
  <c r="F8" i="7"/>
  <c r="F7" i="7"/>
  <c r="F6" i="7"/>
  <c r="A2" i="7"/>
  <c r="B7" i="1" a="1"/>
  <c r="B7" i="1" s="1"/>
  <c r="A7" i="1" s="1"/>
  <c r="A1" i="6"/>
  <c r="A20" i="11" s="1"/>
  <c r="A3" i="6"/>
  <c r="A2" i="6"/>
  <c r="F7" i="5"/>
  <c r="F8" i="5"/>
  <c r="F9" i="5"/>
  <c r="F10" i="5"/>
  <c r="F11" i="5"/>
  <c r="F12" i="5"/>
  <c r="F13" i="5"/>
  <c r="F14" i="5"/>
  <c r="F6" i="5"/>
  <c r="F1" i="5" s="1"/>
  <c r="C14" i="11" s="1"/>
  <c r="E14" i="11" s="1"/>
  <c r="A1" i="5"/>
  <c r="A14" i="11" s="1"/>
  <c r="A3" i="5"/>
  <c r="A2" i="5"/>
  <c r="A2" i="4"/>
  <c r="A3" i="4"/>
  <c r="A6" i="3"/>
  <c r="A1" i="8" s="1"/>
  <c r="A1" i="4"/>
  <c r="F1" i="9" l="1"/>
  <c r="C40" i="11" s="1"/>
  <c r="E40" i="11" s="1"/>
  <c r="F1" i="10"/>
  <c r="C42" i="11" s="1"/>
  <c r="E42" i="11" s="1"/>
  <c r="H1" i="6"/>
  <c r="C20" i="11" s="1"/>
  <c r="E20" i="11" s="1"/>
  <c r="F1" i="4"/>
  <c r="C6" i="11" s="1"/>
  <c r="E6" i="11" s="1"/>
  <c r="F1" i="7"/>
  <c r="C25" i="11" s="1"/>
  <c r="E25" i="11" s="1"/>
  <c r="C12" i="12" l="1"/>
  <c r="C6" i="12" l="1"/>
  <c r="D7" i="12"/>
  <c r="D6" i="12"/>
  <c r="D12"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<sst xmlns="http://schemas.openxmlformats.org/spreadsheetml/2006/main" count="223" uniqueCount="153">
  <si>
    <t>2.1. Mediu - mobilitate și transport alternativ</t>
  </si>
  <si>
    <t>2.2. Mediu - management deșeuri</t>
  </si>
  <si>
    <t>2.3. Mediu - Spații verzi și reconversie urbană</t>
  </si>
  <si>
    <t>2.4. Mediu - Calitatea aerului și Energie regenerabilă</t>
  </si>
  <si>
    <t>3.1. Social - Violența în familie</t>
  </si>
  <si>
    <t>3.2. Social - Vârstnici aflați sau nu în situații de risc</t>
  </si>
  <si>
    <t>3.3. Social - Persoane cu dizabilități și Sănătate mintală</t>
  </si>
  <si>
    <t>3.4. Social - Tineri dezinstituționalizați sau în situație de risc</t>
  </si>
  <si>
    <t>4.1 Sportul de masă - proiecte destinate copiilor</t>
  </si>
  <si>
    <t>4.2. Sportul de masă - proiecte mixte sau pentru adulți</t>
  </si>
  <si>
    <t>Granturi mici</t>
  </si>
  <si>
    <t>Granturi mari</t>
  </si>
  <si>
    <t>Cod solicitant/
Cod parteneri</t>
  </si>
  <si>
    <t>Numele solicitantului/
partenerilor</t>
  </si>
  <si>
    <t>CUI/CIF</t>
  </si>
  <si>
    <t>Capitol de buget</t>
  </si>
  <si>
    <r>
      <t xml:space="preserve">Linia de buget
</t>
    </r>
    <r>
      <rPr>
        <i/>
        <sz val="10"/>
        <color indexed="8"/>
        <rFont val="Calibri"/>
        <family val="2"/>
      </rPr>
      <t>&lt;selectati din lista&gt;</t>
    </r>
  </si>
  <si>
    <r>
      <t xml:space="preserve">Unitate de masura
</t>
    </r>
    <r>
      <rPr>
        <i/>
        <sz val="10"/>
        <color indexed="8"/>
        <rFont val="Calibri"/>
        <family val="2"/>
      </rPr>
      <t>&lt;selectati din lista&gt;</t>
    </r>
  </si>
  <si>
    <r>
      <t xml:space="preserve">Numar de unitati
</t>
    </r>
    <r>
      <rPr>
        <i/>
        <sz val="10"/>
        <color indexed="8"/>
        <rFont val="Calibri"/>
        <family val="2"/>
      </rPr>
      <t>&lt;completati&gt;</t>
    </r>
  </si>
  <si>
    <r>
      <t xml:space="preserve">Cost unitar
</t>
    </r>
    <r>
      <rPr>
        <i/>
        <sz val="10"/>
        <color indexed="8"/>
        <rFont val="Calibri"/>
        <family val="2"/>
      </rPr>
      <t>&lt;completati&gt;</t>
    </r>
  </si>
  <si>
    <r>
      <t xml:space="preserve">Cost pe proiect
</t>
    </r>
    <r>
      <rPr>
        <i/>
        <sz val="10"/>
        <color indexed="8"/>
        <rFont val="Calibri"/>
        <family val="2"/>
      </rPr>
      <t>&lt;se calculeaza automat&gt;</t>
    </r>
  </si>
  <si>
    <t>8 (5x6x7)</t>
  </si>
  <si>
    <t>1.1. Manager proiect</t>
  </si>
  <si>
    <t>1.2. Responsabil financiar</t>
  </si>
  <si>
    <r>
      <t xml:space="preserve">Cost unitar, inclusiv taxe
</t>
    </r>
    <r>
      <rPr>
        <i/>
        <sz val="10"/>
        <color indexed="8"/>
        <rFont val="Calibri"/>
        <family val="2"/>
      </rPr>
      <t>&lt;completati&gt;</t>
    </r>
  </si>
  <si>
    <t>Completați așa cum apare în cererea de finanțare Anexa A</t>
  </si>
  <si>
    <r>
      <rPr>
        <b/>
        <sz val="10"/>
        <color indexed="8"/>
        <rFont val="Calibri"/>
        <family val="2"/>
        <charset val="238"/>
      </rPr>
      <t>Numele proiectului:</t>
    </r>
    <r>
      <rPr>
        <sz val="10"/>
        <color indexed="8"/>
        <rFont val="Calibri"/>
        <family val="2"/>
        <charset val="238"/>
      </rPr>
      <t xml:space="preserve">
</t>
    </r>
  </si>
  <si>
    <r>
      <rPr>
        <b/>
        <sz val="10"/>
        <color indexed="8"/>
        <rFont val="Calibri"/>
        <family val="2"/>
        <charset val="238"/>
      </rPr>
      <t>Numele solicitantului:</t>
    </r>
    <r>
      <rPr>
        <sz val="10"/>
        <color indexed="8"/>
        <rFont val="Calibri"/>
        <family val="2"/>
        <charset val="238"/>
      </rPr>
      <t xml:space="preserve">
</t>
    </r>
  </si>
  <si>
    <t>Capitolul 2 Transport</t>
  </si>
  <si>
    <t>2.1. Combustibil</t>
  </si>
  <si>
    <t>2.2. Transport public</t>
  </si>
  <si>
    <t>2.3. Alte cheltuieli transport</t>
  </si>
  <si>
    <t>2.4. Transport materiale și echipamente</t>
  </si>
  <si>
    <t>buc</t>
  </si>
  <si>
    <t>contract</t>
  </si>
  <si>
    <t>2.5. Servicii transport persoane</t>
  </si>
  <si>
    <t>deplasare</t>
  </si>
  <si>
    <t>Cap. 3 Cazare și masă</t>
  </si>
  <si>
    <t>Persoana</t>
  </si>
  <si>
    <t>Noapte</t>
  </si>
  <si>
    <t>zi</t>
  </si>
  <si>
    <t>persoană</t>
  </si>
  <si>
    <t>Cap.4 Echipamente și licențe</t>
  </si>
  <si>
    <t>ora</t>
  </si>
  <si>
    <t>contract psiholog, va gestiona evaluarea a 25 e copii, timp de 3 luni</t>
  </si>
  <si>
    <t>Informatii utile - de completat</t>
  </si>
  <si>
    <t>4.1. Echipamente electronice</t>
  </si>
  <si>
    <t>4.2. Soft de funcționare</t>
  </si>
  <si>
    <t>4.3. Licență de utilizare</t>
  </si>
  <si>
    <t>4.4. Echipamente specifice</t>
  </si>
  <si>
    <t>4.5. Mobilier</t>
  </si>
  <si>
    <t>persoane</t>
  </si>
  <si>
    <t>7.1. Chirii</t>
  </si>
  <si>
    <t>7.3 Alte costuri directe</t>
  </si>
  <si>
    <t>lună</t>
  </si>
  <si>
    <t>altă u.m.</t>
  </si>
  <si>
    <t>Anexa 2: Bugetul proiectului</t>
  </si>
  <si>
    <t>Numele proiectului:</t>
  </si>
  <si>
    <t>Numele solicitantului:</t>
  </si>
  <si>
    <t>Capitole de buget
Subcapitole de buget</t>
  </si>
  <si>
    <t>Cap.1 Echipa de proiect</t>
  </si>
  <si>
    <t>3.1. Cazare</t>
  </si>
  <si>
    <t>3.2. Masă</t>
  </si>
  <si>
    <t>3.3. Tratații</t>
  </si>
  <si>
    <t>3.4. Alimentație de efort</t>
  </si>
  <si>
    <t>Cap. 4 Echipamente și licențe</t>
  </si>
  <si>
    <t>Cap. 5 Servicii Subcontractate</t>
  </si>
  <si>
    <t>Cap. 7 Alte cheltuieli directe</t>
  </si>
  <si>
    <t>7.2. Consumabile necesare proiectului</t>
  </si>
  <si>
    <r>
      <t xml:space="preserve">Tipul grantului solicitat:
</t>
    </r>
    <r>
      <rPr>
        <i/>
        <sz val="10"/>
        <color rgb="FFFF0000"/>
        <rFont val="Calibri"/>
        <family val="2"/>
      </rPr>
      <t>&lt;selectati din lista&gt;</t>
    </r>
  </si>
  <si>
    <r>
      <t xml:space="preserve">Durata proiectului:
</t>
    </r>
    <r>
      <rPr>
        <i/>
        <sz val="10"/>
        <color rgb="FFFF0000"/>
        <rFont val="Calibri"/>
        <family val="2"/>
      </rPr>
      <t>&lt;numar de luni&gt;</t>
    </r>
  </si>
  <si>
    <t>7 (4x5x6)</t>
  </si>
  <si>
    <t>Anexa 2: Bugetul proiectului - sursele de finantare</t>
  </si>
  <si>
    <t>Sursele de finantare</t>
  </si>
  <si>
    <t>1. Finantare nerambursabila solicitata</t>
  </si>
  <si>
    <t xml:space="preserve">2. Cofinantare Solicitant si Partner/i </t>
  </si>
  <si>
    <r>
      <t xml:space="preserve">Sume                                                             </t>
    </r>
    <r>
      <rPr>
        <b/>
        <sz val="10"/>
        <color rgb="FFFF0000"/>
        <rFont val="Calibri"/>
        <family val="2"/>
        <scheme val="minor"/>
      </rPr>
      <t xml:space="preserve"> &lt;vă rugăm completați capitolul Cofinanțare Solicitant și Cofinanțare Partener/i&gt;</t>
    </r>
  </si>
  <si>
    <t>2.1. Cofinanțare Solicitant</t>
  </si>
  <si>
    <t>2.2. Cofinanțare Partener 1</t>
  </si>
  <si>
    <t>2.3. Cofinanțare Partener 2</t>
  </si>
  <si>
    <t>2.4. Cofinanțare Partener 3</t>
  </si>
  <si>
    <r>
      <t xml:space="preserve">% din total costuri eligibile
&amp;
</t>
    </r>
    <r>
      <rPr>
        <b/>
        <i/>
        <sz val="10"/>
        <color indexed="30"/>
        <rFont val="Calibri"/>
        <family val="2"/>
      </rPr>
      <t>% din total cofinantare</t>
    </r>
    <r>
      <rPr>
        <b/>
        <sz val="10"/>
        <color theme="1"/>
        <rFont val="Calibri"/>
        <family val="2"/>
        <scheme val="minor"/>
      </rPr>
      <t xml:space="preserve">     </t>
    </r>
    <r>
      <rPr>
        <b/>
        <sz val="10"/>
        <color rgb="FFFF0000"/>
        <rFont val="Calibri"/>
        <family val="2"/>
        <scheme val="minor"/>
      </rPr>
      <t>(minim 10% cofinanțare)</t>
    </r>
  </si>
  <si>
    <t>noapte</t>
  </si>
  <si>
    <t>7 (6x7x8)</t>
  </si>
  <si>
    <t>TOTAL COSTURI</t>
  </si>
  <si>
    <t>Completați aici</t>
  </si>
  <si>
    <t>oră</t>
  </si>
  <si>
    <t xml:space="preserve">1. Copii și Tineri </t>
  </si>
  <si>
    <t>2. Mediu</t>
  </si>
  <si>
    <t>3. Social</t>
  </si>
  <si>
    <t>4. Sportul de masă</t>
  </si>
  <si>
    <t>1.3. Audit</t>
  </si>
  <si>
    <t>1.4 Experți</t>
  </si>
  <si>
    <t>Cap. 1 Resurse Umane</t>
  </si>
  <si>
    <t>Cap.6  Premii</t>
  </si>
  <si>
    <r>
      <rPr>
        <b/>
        <sz val="11"/>
        <color theme="1"/>
        <rFont val="Calibri"/>
        <family val="2"/>
        <scheme val="minor"/>
      </rPr>
      <t xml:space="preserve">Explicați si legătura cu activitățile proiectului și indicatorii asumați. </t>
    </r>
    <r>
      <rPr>
        <sz val="11"/>
        <color theme="1"/>
        <rFont val="Calibri"/>
        <family val="2"/>
        <scheme val="minor"/>
      </rPr>
      <t xml:space="preserve">                                                                                                                                                         Premiile sunt cheltuieli eligibile dacă au forma de produse sau vouchere (cupoane). Premiile cu o valoare mai mare de 600 de lei se impozitează, astfel că la raportarea financiară, pentru premiile mai mari ca valoare de 600 de lei trebuie dovedită plata impozitului aferent.</t>
    </r>
  </si>
  <si>
    <r>
      <t xml:space="preserve">Sunt eligibile cheltuieli cu chiria ( alta decât cea pentru organizare evenimente) necesară activităților proiectului, cheltuieli privind consumabile și birotică, alte costuri directe care nu sunt precizate anterior. </t>
    </r>
    <r>
      <rPr>
        <b/>
        <sz val="12"/>
        <color rgb="FF000000"/>
        <rFont val="Times New Roman"/>
        <family val="1"/>
      </rPr>
      <t xml:space="preserve">                                                                                                                                 Explicați si legătura cu activitățile proiectului și indicatorii asumați. </t>
    </r>
    <r>
      <rPr>
        <sz val="12"/>
        <color rgb="FF000000"/>
        <rFont val="Times New Roman"/>
        <family val="1"/>
      </rPr>
      <t xml:space="preserve">                                                                                                                 Pragul acestui capitol bugetar este de</t>
    </r>
    <r>
      <rPr>
        <b/>
        <sz val="12"/>
        <color rgb="FF000000"/>
        <rFont val="Times New Roman"/>
        <family val="1"/>
      </rPr>
      <t xml:space="preserve"> maxim 5% </t>
    </r>
    <r>
      <rPr>
        <sz val="12"/>
        <color rgb="FF000000"/>
        <rFont val="Times New Roman"/>
        <family val="1"/>
      </rPr>
      <t xml:space="preserve">din suma solicitată ca finanțare nerambursabilă. </t>
    </r>
  </si>
  <si>
    <r>
      <t xml:space="preserve">Linia de buget
</t>
    </r>
    <r>
      <rPr>
        <b/>
        <i/>
        <sz val="10"/>
        <color rgb="FFFF0000"/>
        <rFont val="Calibri"/>
        <family val="2"/>
      </rPr>
      <t>&lt;selectati din lista&gt;</t>
    </r>
  </si>
  <si>
    <r>
      <t xml:space="preserve">Unitate de masura
</t>
    </r>
    <r>
      <rPr>
        <b/>
        <i/>
        <sz val="10"/>
        <color rgb="FFFF0000"/>
        <rFont val="Calibri"/>
        <family val="2"/>
      </rPr>
      <t>&lt;selectati din lista&gt;</t>
    </r>
  </si>
  <si>
    <r>
      <t xml:space="preserve">Numar de unitati
</t>
    </r>
    <r>
      <rPr>
        <b/>
        <i/>
        <sz val="10"/>
        <color rgb="FFFF0000"/>
        <rFont val="Calibri"/>
        <family val="2"/>
      </rPr>
      <t>&lt;completati&gt;</t>
    </r>
  </si>
  <si>
    <r>
      <t xml:space="preserve">Cost unitar
</t>
    </r>
    <r>
      <rPr>
        <b/>
        <i/>
        <sz val="10"/>
        <color rgb="FFFF0000"/>
        <rFont val="Calibri"/>
        <family val="2"/>
      </rPr>
      <t>&lt;completati&gt;</t>
    </r>
  </si>
  <si>
    <r>
      <t xml:space="preserve">Cost pe proiect
</t>
    </r>
    <r>
      <rPr>
        <b/>
        <i/>
        <sz val="10"/>
        <color rgb="FFFF0000"/>
        <rFont val="Calibri"/>
        <family val="2"/>
      </rPr>
      <t>&lt;se calculeaza automat&gt;</t>
    </r>
  </si>
  <si>
    <t xml:space="preserve">5.1. Servicii de Tipărire </t>
  </si>
  <si>
    <t>5.2. Servicii Organizare Evenimente/Competiții</t>
  </si>
  <si>
    <t>5.3. Servicii de Promovare</t>
  </si>
  <si>
    <t>5.4. Servicii medicale</t>
  </si>
  <si>
    <t>5.5. Servicii de închiriere</t>
  </si>
  <si>
    <t>5.6. Alte servicii subcontractate</t>
  </si>
  <si>
    <t>6.1. Premii în produse/voucher</t>
  </si>
  <si>
    <t>4.6. Materiale Sportive</t>
  </si>
  <si>
    <t>4.7. Alte tipuri de bunuri</t>
  </si>
  <si>
    <t>Cap. 6 Premii</t>
  </si>
  <si>
    <r>
      <rPr>
        <b/>
        <sz val="10"/>
        <color indexed="8"/>
        <rFont val="Calibri"/>
        <family val="2"/>
        <charset val="238"/>
      </rPr>
      <t>Domeniul</t>
    </r>
    <r>
      <rPr>
        <sz val="10"/>
        <color indexed="8"/>
        <rFont val="Calibri"/>
        <family val="2"/>
        <charset val="238"/>
      </rPr>
      <t xml:space="preserve">
</t>
    </r>
    <r>
      <rPr>
        <i/>
        <sz val="10"/>
        <color rgb="FFFF0000"/>
        <rFont val="Calibri"/>
        <family val="2"/>
      </rPr>
      <t>&lt;selectati din lista&gt;</t>
    </r>
  </si>
  <si>
    <r>
      <t xml:space="preserve">Cheltuieli cu resursa umană – cheltuieli care vizează plata managerului de proiect, a responsabilului financiar, contractele de drepturi de autor și conexe, contracte prestări servicii pentru experți sau consultanți. Unitatea de măsura utilizată în bugetarea și raportarea resursei umane implicată în Managementul de proiect este ”ora”, iar numărul de ore de activitate este determinat în funcție de complexitatea proiectului propus.                                                                      </t>
    </r>
    <r>
      <rPr>
        <b/>
        <sz val="11"/>
        <color theme="1"/>
        <rFont val="Calibri"/>
        <family val="2"/>
        <scheme val="minor"/>
      </rPr>
      <t>Vă</t>
    </r>
    <r>
      <rPr>
        <b/>
        <sz val="11"/>
        <rFont val="Calibri"/>
        <family val="2"/>
      </rPr>
      <t xml:space="preserve"> rugăm să aveți în vedere</t>
    </r>
    <r>
      <rPr>
        <sz val="11"/>
        <rFont val="Calibri"/>
        <family val="2"/>
        <charset val="238"/>
      </rPr>
      <t xml:space="preserve"> </t>
    </r>
    <r>
      <rPr>
        <b/>
        <sz val="11"/>
        <rFont val="Calibri"/>
        <family val="2"/>
      </rPr>
      <t>urmatoarele aspecte atunci când bugetați costuri la acest capitol:</t>
    </r>
    <r>
      <rPr>
        <sz val="11"/>
        <rFont val="Calibri"/>
        <family val="2"/>
        <charset val="238"/>
      </rPr>
      <t xml:space="preserve">
1. se pot bugeta doar costurile cu resusele umane implicate în proiect în baza unor contracte care din punct de vedere legal se încheie în cazul unei activități dependente;
2. managerul de proiect poate lucra în cadrul proiectului în baza unui contract de muncă, unitatea de referință va fi</t>
    </r>
    <r>
      <rPr>
        <b/>
        <sz val="11"/>
        <rFont val="Calibri"/>
        <family val="2"/>
      </rPr>
      <t xml:space="preserve"> ”ora”.</t>
    </r>
    <r>
      <rPr>
        <sz val="11"/>
        <rFont val="Calibri"/>
        <family val="2"/>
        <charset val="238"/>
      </rPr>
      <t xml:space="preserve">
3. o persoană implicată în proiect care lucrează în baza unui contract de muncă nu poate avea în același timp și la același angajator și contract de voluntariat;
4. o persoană implicată în proiect care lucreaza în baza unui contract de muncă nu poate avea în acelasi timp și la același angajator și contract care din punct de vedere legal se încheie în cazul unei activități independente;
</t>
    </r>
    <r>
      <rPr>
        <sz val="11"/>
        <rFont val="Calibri"/>
        <family val="2"/>
      </rPr>
      <t xml:space="preserve">5. Condițiile de eligibilitate a cheltuielior sunt descrise în Ghidul Unic al Solicitantului și în Ghidul de Raportare Financiară (Anexa 10)
</t>
    </r>
    <r>
      <rPr>
        <sz val="11"/>
        <rFont val="Calibri"/>
        <family val="2"/>
        <charset val="238"/>
      </rPr>
      <t xml:space="preserve">6. Vă rugăm corelați activitatea managerului de proiect, a responsabilului financiar, a altor membri ai echipei de proiect și a altor experți cu activitatea efectivă pe care o vor derula în implementarea proiectului. Comisia de evaluare și selecție poate propune modificarea sumelor solicitate dacă acestea se dovedesc nerealiste în raport cu activitatea ce va fi realizată. </t>
    </r>
    <r>
      <rPr>
        <i/>
        <sz val="11"/>
        <rFont val="Calibri"/>
        <family val="2"/>
      </rPr>
      <t>La subcapitolul bugetar ”Echipa de proiect” se nominalizează alți membri ai echipei.</t>
    </r>
    <r>
      <rPr>
        <sz val="11"/>
        <rFont val="Calibri"/>
        <family val="2"/>
        <charset val="238"/>
      </rPr>
      <t xml:space="preserve">
În implementare o cheltuială făcută în baza bugetului aprobat nu este cost eligibil dacă nu îndeplinește criteriile de eligibilitate. În perioada de contractare Autoritatea Contractantă pornește de la premisa că solicitantul de finanțare nerambursabilă a bugetat doar acele costuri care respectă criteriile de eligibilitate. Dacă Autoritatea Contractantă constată în implementare neeligibilitatea anumitor costuri de la acest capitol, Beneficiarul nu poate aduce ca și argument pentru acceptarea costurilor faptul că ele au fost acceptate de Autoritatea contractantă prin bugetul aprobat.
Va rugam corelati resursele umane cu sectiunea aferenta din cererea de finantare.
</t>
    </r>
    <r>
      <rPr>
        <sz val="11"/>
        <rFont val="Calibri"/>
        <family val="2"/>
      </rPr>
      <t>Costurile  cu resursele umane bugetate la acest capitol care nu se regăsesc în secțiunea aferentă din cererea de finanțare vor fi considerate de Autoritatea Contractantă neeligibile.</t>
    </r>
    <r>
      <rPr>
        <sz val="11"/>
        <rFont val="Calibri"/>
        <family val="2"/>
        <scheme val="minor"/>
      </rPr>
      <t xml:space="preserve">      În acest capitol se vor bugeta costurile legate de realizarea Auditului cheltuielilor proiectului. Suma ce poate fi solicitată pentru costurile de audit poate fi de maxim 10% din totalul finanțării nerambursabile solicitate. Costurile de audit sunt obligatorii pentru proiecte pentru care finanțarea nerambursabilă solicitată este mai mare de 100.000 lei.                                         </t>
    </r>
    <r>
      <rPr>
        <b/>
        <sz val="11"/>
        <rFont val="Calibri"/>
        <family val="2"/>
        <scheme val="minor"/>
      </rPr>
      <t>Explicați si legătura cu activitățile proiectului și indicatorii asumați.</t>
    </r>
    <r>
      <rPr>
        <sz val="11"/>
        <rFont val="Calibri"/>
        <family val="2"/>
        <scheme val="minor"/>
      </rPr>
      <t xml:space="preserve">  </t>
    </r>
  </si>
  <si>
    <r>
      <t xml:space="preserve">Cheltuieli privind transportul – sunt eligible cheltuieli cu combustibil, transport în comun, transport echipamente, servicii de transport persoane, transport cu avionul și servicii conexe acestui tip de transport.                                                                                                                                                                                                   </t>
    </r>
    <r>
      <rPr>
        <b/>
        <sz val="11"/>
        <color theme="1"/>
        <rFont val="Calibri"/>
        <family val="2"/>
        <scheme val="minor"/>
      </rPr>
      <t>Vă</t>
    </r>
    <r>
      <rPr>
        <sz val="11"/>
        <color theme="1"/>
        <rFont val="Calibri"/>
        <family val="2"/>
        <scheme val="minor"/>
      </rPr>
      <t xml:space="preserve"> </t>
    </r>
    <r>
      <rPr>
        <b/>
        <sz val="11"/>
        <color theme="1"/>
        <rFont val="Calibri"/>
        <family val="2"/>
        <scheme val="minor"/>
      </rPr>
      <t>rugăm să aveți în vedere urmatoarele aspecte atunci când bugetați costuri la acest capitol:</t>
    </r>
    <r>
      <rPr>
        <sz val="11"/>
        <color theme="1"/>
        <rFont val="Calibri"/>
        <family val="2"/>
        <scheme val="minor"/>
      </rPr>
      <t xml:space="preserve">
1. includeți doar costuri pentru persoanele implicate în proiect si bugetate la Cap. 1 Resurse Umane, pentru beneficiarii proiectului și pentru implementarea activităților proiectului; cheltuielile privind asigurarea transportului pentru activitatea curentă a organizației nu sunt eligibile.
2. nu se acceptă ca și cheltuială eligibilă din finanțare nerambursabilă cheltuieli privind diurna / indemnizatia de deplasare ce se acorda conform prevederilor legale; </t>
    </r>
    <r>
      <rPr>
        <i/>
        <sz val="11"/>
        <color theme="1"/>
        <rFont val="Calibri"/>
        <family val="2"/>
        <scheme val="minor"/>
      </rPr>
      <t>aceasta poate fi însă cheltuială eligibilă pentru contribuția proprie.</t>
    </r>
    <r>
      <rPr>
        <sz val="11"/>
        <color theme="1"/>
        <rFont val="Calibri"/>
        <family val="2"/>
        <scheme val="minor"/>
      </rPr>
      <t xml:space="preserve">
3. costurile pentru deplasarile voluntarilor se vor deconta conform prevederilor legale, în baza listei de participanți, semnată de către voluntari și de către managerul de proiect;</t>
    </r>
    <r>
      <rPr>
        <sz val="11"/>
        <color rgb="FFFF0000"/>
        <rFont val="Calibri"/>
        <family val="2"/>
        <scheme val="minor"/>
      </rPr>
      <t xml:space="preserve">
</t>
    </r>
    <r>
      <rPr>
        <sz val="11"/>
        <rFont val="Calibri"/>
        <family val="2"/>
        <scheme val="minor"/>
      </rPr>
      <t>4. condițiile de eligibilitate a cheltuielior descrise în Ghidul Unic al Solicitantului și în Ghidul de Raportare financiară (Anexa 10)</t>
    </r>
    <r>
      <rPr>
        <sz val="11"/>
        <color theme="1"/>
        <rFont val="Calibri"/>
        <family val="2"/>
        <scheme val="minor"/>
      </rPr>
      <t xml:space="preserve">
Exemple de tipuri de costuri generate de deplasarile ce pot fi bugetate la acest capitol de buget:
</t>
    </r>
    <r>
      <rPr>
        <sz val="11"/>
        <rFont val="Calibri"/>
        <family val="2"/>
        <charset val="238"/>
      </rPr>
      <t>1. transport persoane cu autoturism ( combustibil în limita a 7.5 litri/100 km)</t>
    </r>
    <r>
      <rPr>
        <sz val="11"/>
        <color theme="1"/>
        <rFont val="Calibri"/>
        <family val="2"/>
        <scheme val="minor"/>
      </rPr>
      <t xml:space="preserve">
2. transport materiale;
3. transport public;
4</t>
    </r>
    <r>
      <rPr>
        <sz val="11"/>
        <color rgb="FFFF0000"/>
        <rFont val="Calibri"/>
        <family val="2"/>
        <scheme val="minor"/>
      </rPr>
      <t xml:space="preserve">. </t>
    </r>
    <r>
      <rPr>
        <sz val="11"/>
        <rFont val="Calibri"/>
        <family val="2"/>
        <scheme val="minor"/>
      </rPr>
      <t>taxe de aeroport;</t>
    </r>
    <r>
      <rPr>
        <sz val="11"/>
        <color theme="1"/>
        <rFont val="Calibri"/>
        <family val="2"/>
        <scheme val="minor"/>
      </rPr>
      <t xml:space="preserve">
5.</t>
    </r>
    <r>
      <rPr>
        <sz val="11"/>
        <color rgb="FFFF0000"/>
        <rFont val="Calibri"/>
        <family val="2"/>
        <scheme val="minor"/>
      </rPr>
      <t xml:space="preserve"> </t>
    </r>
    <r>
      <rPr>
        <sz val="11"/>
        <rFont val="Calibri"/>
        <family val="2"/>
        <scheme val="minor"/>
      </rPr>
      <t>asigurari de calatorie;</t>
    </r>
    <r>
      <rPr>
        <sz val="11"/>
        <color theme="1"/>
        <rFont val="Calibri"/>
        <family val="2"/>
        <scheme val="minor"/>
      </rPr>
      <t xml:space="preserve">
Acest capitol include și costurile generate de transportul bunurilor/materialelor.                                                                                                                                </t>
    </r>
    <r>
      <rPr>
        <b/>
        <sz val="11"/>
        <color theme="1"/>
        <rFont val="Calibri"/>
        <family val="2"/>
        <scheme val="minor"/>
      </rPr>
      <t>Explicați si Prezentați în coloana ”</t>
    </r>
    <r>
      <rPr>
        <b/>
        <i/>
        <sz val="11"/>
        <color theme="1"/>
        <rFont val="Calibri"/>
        <family val="2"/>
        <scheme val="minor"/>
      </rPr>
      <t>Descrierea cheltuielii</t>
    </r>
    <r>
      <rPr>
        <b/>
        <sz val="11"/>
        <color theme="1"/>
        <rFont val="Calibri"/>
        <family val="2"/>
        <scheme val="minor"/>
      </rPr>
      <t>” legătura cu activitățile proiectului și indicatorii asumați.</t>
    </r>
  </si>
  <si>
    <r>
      <t xml:space="preserve">Cheltuieli privind cazarea și masa – sunt eligible cheltuieli cu privire la masa, tratații, alimentație de efort, servicii de catering, servicii de cazare.                          </t>
    </r>
    <r>
      <rPr>
        <b/>
        <sz val="11"/>
        <color theme="1"/>
        <rFont val="Calibri"/>
        <family val="2"/>
        <scheme val="minor"/>
      </rPr>
      <t>Vă</t>
    </r>
    <r>
      <rPr>
        <sz val="11"/>
        <color theme="1"/>
        <rFont val="Calibri"/>
        <family val="2"/>
        <scheme val="minor"/>
      </rPr>
      <t xml:space="preserve"> </t>
    </r>
    <r>
      <rPr>
        <b/>
        <sz val="11"/>
        <color theme="1"/>
        <rFont val="Calibri"/>
        <family val="2"/>
        <scheme val="minor"/>
      </rPr>
      <t xml:space="preserve">rugăm să aveți în vedere limitele vizând suma maximă ce poate fi asigurată din finanțarea nerambursabilă pentru aceste categorii de cheltuieli:                 1. Cazare - </t>
    </r>
    <r>
      <rPr>
        <sz val="11"/>
        <color theme="1"/>
        <rFont val="Calibri"/>
        <family val="2"/>
        <scheme val="minor"/>
      </rPr>
      <t xml:space="preserve">se acceptă plata din finanțare nerambursabilă doar pentru cazare în unități de cazare având categoria de până la 3* și cu o sumă maximă de persoană/noapte de </t>
    </r>
    <r>
      <rPr>
        <sz val="11"/>
        <rFont val="Calibri"/>
        <family val="2"/>
        <scheme val="minor"/>
      </rPr>
      <t>265 de lei.</t>
    </r>
    <r>
      <rPr>
        <sz val="11"/>
        <color rgb="FFFF0000"/>
        <rFont val="Calibri"/>
        <family val="2"/>
        <scheme val="minor"/>
      </rPr>
      <t xml:space="preserve"> </t>
    </r>
    <r>
      <rPr>
        <sz val="11"/>
        <color theme="1"/>
        <rFont val="Calibri"/>
        <family val="2"/>
        <scheme val="minor"/>
      </rPr>
      <t xml:space="preserve">                                                                                                                                                                                                                                  </t>
    </r>
    <r>
      <rPr>
        <b/>
        <sz val="11"/>
        <color theme="1"/>
        <rFont val="Calibri"/>
        <family val="2"/>
        <scheme val="minor"/>
      </rPr>
      <t xml:space="preserve">2. Masă - </t>
    </r>
    <r>
      <rPr>
        <sz val="11"/>
        <color theme="1"/>
        <rFont val="Calibri"/>
        <family val="2"/>
        <scheme val="minor"/>
      </rPr>
      <t xml:space="preserve">se acceptă spre finanțare cheltuieli legate de servirea mesei în cuantum maxim de 120 de lei/zi/persoană.                                                                             </t>
    </r>
    <r>
      <rPr>
        <b/>
        <sz val="11"/>
        <color theme="1"/>
        <rFont val="Calibri"/>
        <family val="2"/>
        <scheme val="minor"/>
      </rPr>
      <t xml:space="preserve">3. Tratații - </t>
    </r>
    <r>
      <rPr>
        <sz val="11"/>
        <color theme="1"/>
        <rFont val="Calibri"/>
        <family val="2"/>
        <scheme val="minor"/>
      </rPr>
      <t xml:space="preserve">se acceptă plata din finanțare nerambursabilă în cuantum de 10 lei/zi/persoană. În categoria tratațiilor intră produse care sunt servite în cadrul pauzelor de cafea, pentru punctele de alimentare din cadrul competițiilor sportive, etc.                                                                                                                               </t>
    </r>
    <r>
      <rPr>
        <b/>
        <sz val="11"/>
        <color theme="1"/>
        <rFont val="Calibri"/>
        <family val="2"/>
        <scheme val="minor"/>
      </rPr>
      <t xml:space="preserve">4. Alimentație de efort - </t>
    </r>
    <r>
      <rPr>
        <sz val="11"/>
        <color theme="1"/>
        <rFont val="Calibri"/>
        <family val="2"/>
        <scheme val="minor"/>
      </rPr>
      <t xml:space="preserve">se acceptă spre decontare alimentație de efort în condițiile în care pentru aceeași beneficiari nu este solicitată asigurarea mesei sau a tratațiilor. Alimentația de efort este, în general, utilizată pentru achiziționarea de produse destinate alimentației participanților la competiții sportive.                                                                                                                                                                                                                                                           </t>
    </r>
    <r>
      <rPr>
        <b/>
        <sz val="11"/>
        <color theme="1"/>
        <rFont val="Calibri"/>
        <family val="2"/>
        <scheme val="minor"/>
      </rPr>
      <t xml:space="preserve">Spre exemplu, în cadrul unui eveniment sportiv pentru voluntari se pot solicita fonduri pentru </t>
    </r>
    <r>
      <rPr>
        <b/>
        <i/>
        <sz val="11"/>
        <color theme="1"/>
        <rFont val="Calibri"/>
        <family val="2"/>
        <scheme val="minor"/>
      </rPr>
      <t>Tratații</t>
    </r>
    <r>
      <rPr>
        <b/>
        <sz val="11"/>
        <color theme="1"/>
        <rFont val="Calibri"/>
        <family val="2"/>
        <scheme val="minor"/>
      </rPr>
      <t xml:space="preserve">, iar pentru sportivii participanți se solicită </t>
    </r>
    <r>
      <rPr>
        <b/>
        <i/>
        <sz val="11"/>
        <color theme="1"/>
        <rFont val="Calibri"/>
        <family val="2"/>
        <scheme val="minor"/>
      </rPr>
      <t>Alimentație de Efort.</t>
    </r>
    <r>
      <rPr>
        <b/>
        <sz val="11"/>
        <color theme="1"/>
        <rFont val="Calibri"/>
        <family val="2"/>
        <scheme val="minor"/>
      </rPr>
      <t xml:space="preserve"> În cazul în care se solicită finanțare atât pentru masă, cât și pentru tratații, pentru același beneficiar, costurile trebuie adaptate activităților propuse și descrise corespunzător.                                                                                                                                                                                                                            </t>
    </r>
    <r>
      <rPr>
        <sz val="11"/>
        <color theme="1"/>
        <rFont val="Calibri"/>
        <family val="2"/>
        <scheme val="minor"/>
      </rPr>
      <t xml:space="preserve"> </t>
    </r>
    <r>
      <rPr>
        <b/>
        <sz val="11"/>
        <color theme="1"/>
        <rFont val="Calibri"/>
        <family val="2"/>
        <scheme val="minor"/>
      </rPr>
      <t>5.</t>
    </r>
    <r>
      <rPr>
        <sz val="11"/>
        <color theme="1"/>
        <rFont val="Calibri"/>
        <family val="2"/>
        <scheme val="minor"/>
      </rPr>
      <t xml:space="preserve"> </t>
    </r>
    <r>
      <rPr>
        <b/>
        <sz val="11"/>
        <color theme="1"/>
        <rFont val="Calibri"/>
        <family val="2"/>
        <scheme val="minor"/>
      </rPr>
      <t>Explicati si legatura cu activitatile proiectului si indicatorii asumati.</t>
    </r>
  </si>
  <si>
    <r>
      <t xml:space="preserve">Vă rugăm să aveți în vedere urmatoarele aspecte atunci când bugetați costuri la acest capitol:
</t>
    </r>
    <r>
      <rPr>
        <b/>
        <sz val="11"/>
        <color theme="1"/>
        <rFont val="Calibri"/>
        <family val="2"/>
        <scheme val="minor"/>
      </rPr>
      <t>1.</t>
    </r>
    <r>
      <rPr>
        <sz val="11"/>
        <color theme="1"/>
        <rFont val="Calibri"/>
        <family val="2"/>
        <scheme val="minor"/>
      </rPr>
      <t xml:space="preserve"> La acest capitol se bugetează doar costurile cu echipamentele, licente, mobilier, materiale sportive, alte tipuri de articole. Echipamentele, licențele, mobilierul și materialele sportive sunt bunuri care, în funcție de valoare, se supun amortizarii conform legislatiei in vigoare; </t>
    </r>
    <r>
      <rPr>
        <sz val="11"/>
        <rFont val="Calibri"/>
        <family val="2"/>
        <scheme val="minor"/>
      </rPr>
      <t>pentru orice bun care intră în categoria obiect de inventar, cu o valoare mai mare de 2500 lei, se va accepta la finanțare doar valoarea de amortizare pentru perioada de la data achiziționării și a intrării în posesie (conform unui Proces verbal de predare-primire) și data finalizării contractului de finanțare nerambursabilă.</t>
    </r>
    <r>
      <rPr>
        <sz val="11"/>
        <color theme="1"/>
        <rFont val="Calibri"/>
        <family val="2"/>
        <scheme val="minor"/>
      </rPr>
      <t xml:space="preserve">
</t>
    </r>
    <r>
      <rPr>
        <b/>
        <sz val="11"/>
        <color theme="1"/>
        <rFont val="Calibri"/>
        <family val="2"/>
        <scheme val="minor"/>
      </rPr>
      <t>2.</t>
    </r>
    <r>
      <rPr>
        <sz val="11"/>
        <color theme="1"/>
        <rFont val="Calibri"/>
        <family val="2"/>
        <scheme val="minor"/>
      </rPr>
      <t xml:space="preserve"> </t>
    </r>
    <r>
      <rPr>
        <b/>
        <sz val="11"/>
        <color theme="1"/>
        <rFont val="Calibri"/>
        <family val="2"/>
        <scheme val="minor"/>
      </rPr>
      <t>Explicați si legătura cu activitățile proiectului și indicatorii asumați</t>
    </r>
    <r>
      <rPr>
        <sz val="11"/>
        <color theme="1"/>
        <rFont val="Calibri"/>
        <family val="2"/>
        <scheme val="minor"/>
      </rPr>
      <t xml:space="preserve">. Acolo unde este cazul menționați ce poziții din echipa de proiect vor utiliza echipamentele;
Această categorie include costuri privind echipamente și licențe (noi sau second hand) achiziționate special pentru implementarea activităților proiectului. 
Softurile de contabilitate și salarii nu sunt costuri care pot fi bugetate.                                                                                                                                                              </t>
    </r>
    <r>
      <rPr>
        <b/>
        <sz val="11"/>
        <color theme="1"/>
        <rFont val="Calibri"/>
        <family val="2"/>
        <scheme val="minor"/>
      </rPr>
      <t>3. În acest capitol bugetar</t>
    </r>
    <r>
      <rPr>
        <sz val="11"/>
        <color theme="1"/>
        <rFont val="Calibri"/>
        <family val="2"/>
        <scheme val="minor"/>
      </rPr>
      <t xml:space="preserve"> se introduc costurile cu echipamente electronice, echipamente specifice proiectului propus, soft-uri de funcționare, licențe de utilizare, mobilier, materiale sportive ( necesare pentru competiții sportive), articole de îmbrăcăminte și încălțăminte necesare derulării activităților proiectului, etc</t>
    </r>
  </si>
  <si>
    <r>
      <t xml:space="preserve">Prin subcontractare se înțelege delegarea unor sarcini productive, obiective, secțiuni de activitati neesențiale către furnizori, care oferă un raport preț-calitate mai bun sau dețin expertiza (produc mai bine) în domenii specializate.
</t>
    </r>
    <r>
      <rPr>
        <b/>
        <sz val="11"/>
        <color theme="1"/>
        <rFont val="Calibri"/>
        <family val="2"/>
        <scheme val="minor"/>
      </rPr>
      <t>Subcontractarea nu include relațiile de parteneriat.</t>
    </r>
    <r>
      <rPr>
        <sz val="11"/>
        <color theme="1"/>
        <rFont val="Calibri"/>
        <family val="2"/>
        <scheme val="minor"/>
      </rPr>
      <t xml:space="preserve"> </t>
    </r>
    <r>
      <rPr>
        <b/>
        <i/>
        <sz val="11"/>
        <color theme="1"/>
        <rFont val="Calibri"/>
        <family val="2"/>
        <scheme val="minor"/>
      </rPr>
      <t xml:space="preserve">Între Solicitant și parteneri nu pot exista relații de subcontractare. </t>
    </r>
    <r>
      <rPr>
        <sz val="11"/>
        <color theme="1"/>
        <rFont val="Calibri"/>
        <family val="2"/>
        <scheme val="minor"/>
      </rPr>
      <t xml:space="preserve">
Furnizarea de bunuri și echipamente nu este considerată subcontractare. Furnizarea de bunuri și echipamente trebuie bugetată la Capitolul 4.
Acest capitol include costuri aferente:
- publicațiilor rezultate din activitatățile proiectului, atunci când acestea sunt subcontractate;
- costuri aferente evenimentelor proiectului, atunci când acestea sunt subcontractate. În situația în care costul cu transportul participanților este subcontractat se bugetează la Linia 2 de buget, Linia Transport;
- costuri aferente acțiunilor de vizibilitate, atunci când acestea sunt subcontractate;
- studii sau cercetări;
- servicii de  închiriere;                                                                                                                                                                                                                                                                      -  servicii medicale ( conform activităților proiectului și în strânsă legătura cu nevoia identificată pentru grupul țintă);                                                                               - servicii de promovare                                                                                                                                                                                                                                                                          - alte servicii subcontractate
</t>
    </r>
    <r>
      <rPr>
        <b/>
        <sz val="11"/>
        <color theme="1"/>
        <rFont val="Calibri"/>
        <family val="2"/>
        <scheme val="minor"/>
      </rPr>
      <t>Atunci cand bugetați costuri la acest capitol vă rugăm să aveți în vedere următoarele:</t>
    </r>
    <r>
      <rPr>
        <sz val="11"/>
        <color theme="1"/>
        <rFont val="Calibri"/>
        <family val="2"/>
        <scheme val="minor"/>
      </rPr>
      <t xml:space="preserve">
- achiziția direct de la unitatea hotelieră a serviciilor de cazare, pauze de cafea și / sau săli de conferință reprezintă subcontractare. Achiziția serviciilor de cazare direct de la unitatea hotelieră (inclusiv mic dejun) nu este considerată subcontractare; achiziția de servicii de catering este considerată subcontractare; Limitele de cost se aplică însă și în cazul serviciilor subcontractate pentru masă, cazare, tratații.
- achiziția de servicii de cazare prin agenție de turism este considerată subcontractare;
- achizitia de servicii de organizare eveniment este considerata subcontractare;
- achiziția de servicii de implementare eveniment este considerata subcontractare,                                                                                                                                          - achiziția de servicii din domeniul sănătății  este considerata subcontractare, etc.</t>
    </r>
  </si>
  <si>
    <t>1. Copii și tineri</t>
  </si>
  <si>
    <t>2. Mediu și Dezvoltare Durabilă</t>
  </si>
  <si>
    <t>4. Educație</t>
  </si>
  <si>
    <t>5. Comunitate</t>
  </si>
  <si>
    <t>1.5. Echipa de proiect</t>
  </si>
  <si>
    <r>
      <t xml:space="preserve">Activitatea și responsabilități în cadrul proiectului in concordanta cu descrierea din cererea de finantare, precizați numele managerului de proiect sau, în cazul altor membri ai echipe de proiect, tip de funcție și responsabilități în organizarea sau implementarea activităților și a proiectului. În cazul experților cu care se vor încheia contracte, se va preciza numărul de ore, chiar dacă se va selecta unitatea de măsură ”contract”
</t>
    </r>
    <r>
      <rPr>
        <i/>
        <sz val="10"/>
        <color rgb="FFFF0000"/>
        <rFont val="Calibri"/>
        <family val="2"/>
      </rPr>
      <t>&lt;completati&gt;</t>
    </r>
  </si>
  <si>
    <t>Descrierea cheltuielii                                                           Demonstrați justificarea necesității alegerii tipului de transport, a numărului de beneficiari, a activităților corespondente care determină necesitatea cheltuielii, etc, astfel încât necesitatea introducerii subcapitolului de buget să fie ușor de înțeles                                                                                 &lt; completați &gt;</t>
  </si>
  <si>
    <t>Descrierea cheltuielii                                                            Demonstrați justificarea necesității alegerii acestor tipuri de servicii, a numărului de beneficiari, a activităților corespondente care determină necesitatea cheltuielii, etc, astfel încât prevederile fiecărui subcapitolului de buget să fie ușor de înțeles                                                                                    &lt; completați &gt;</t>
  </si>
  <si>
    <r>
      <t xml:space="preserve">Numar de unitati UM1
</t>
    </r>
    <r>
      <rPr>
        <i/>
        <sz val="10"/>
        <color rgb="FFFF0000"/>
        <rFont val="Calibri"/>
        <family val="2"/>
      </rPr>
      <t>&lt;completati&gt;</t>
    </r>
  </si>
  <si>
    <r>
      <t xml:space="preserve">Unitate de masura 1
</t>
    </r>
    <r>
      <rPr>
        <i/>
        <sz val="10"/>
        <color rgb="FFFF0000"/>
        <rFont val="Calibri"/>
        <family val="2"/>
      </rPr>
      <t>&lt;selectati din lista&gt;</t>
    </r>
  </si>
  <si>
    <r>
      <t xml:space="preserve">Linia de buget
</t>
    </r>
    <r>
      <rPr>
        <i/>
        <sz val="10"/>
        <color rgb="FFFF0000"/>
        <rFont val="Calibri"/>
        <family val="2"/>
      </rPr>
      <t>&lt;selectati din lista&gt;</t>
    </r>
  </si>
  <si>
    <r>
      <t xml:space="preserve">Unitate de masura 2
</t>
    </r>
    <r>
      <rPr>
        <i/>
        <sz val="10"/>
        <color rgb="FFFF0000"/>
        <rFont val="Calibri"/>
        <family val="2"/>
      </rPr>
      <t>&lt;selectati din lista&gt;</t>
    </r>
  </si>
  <si>
    <r>
      <t xml:space="preserve">Număr de unități UM2
</t>
    </r>
    <r>
      <rPr>
        <i/>
        <sz val="10"/>
        <color rgb="FFFF0000"/>
        <rFont val="Calibri"/>
        <family val="2"/>
      </rPr>
      <t>&lt;completati, aferent Unitate de măsură &lt;1&gt;</t>
    </r>
  </si>
  <si>
    <r>
      <t xml:space="preserve">Cost unitar total pe persoană
</t>
    </r>
    <r>
      <rPr>
        <i/>
        <sz val="10"/>
        <color rgb="FFFF0000"/>
        <rFont val="Calibri"/>
        <family val="2"/>
      </rPr>
      <t>&lt;completati&gt;</t>
    </r>
  </si>
  <si>
    <r>
      <t xml:space="preserve">Cost pe proiect
</t>
    </r>
    <r>
      <rPr>
        <i/>
        <sz val="10"/>
        <color rgb="FFFF0000"/>
        <rFont val="Calibri"/>
        <family val="2"/>
      </rPr>
      <t>&lt;se calculeaza automat&gt;</t>
    </r>
  </si>
  <si>
    <t>Descrierea cheltuielii                                                                                                       &lt; completați &gt;                                                                                                          Explicați legătura cu activitățile proiectului și indicatorii asumați. Acolo unde este cazul menționați ce poziții din echipa de proiect sau beneficiari vor utiliza aceste echipamente sau licențe</t>
  </si>
  <si>
    <t>Descrierea cheltuielii                                                                                                     &lt; completați &gt;                                                                                                     Explicați legătura cu activitățile proiectului și indicatorii asumați. Acolo unde este cazul menționați ce poziții din echipa de proiect sau beneficiari vor utiliza aceste servicii</t>
  </si>
  <si>
    <r>
      <t xml:space="preserve">Unitate de masura
</t>
    </r>
    <r>
      <rPr>
        <i/>
        <sz val="10"/>
        <color rgb="FFFF0000"/>
        <rFont val="Calibri"/>
        <family val="2"/>
      </rPr>
      <t>&lt;selectati din lista&gt;</t>
    </r>
  </si>
  <si>
    <r>
      <t xml:space="preserve">Numar de unitati
</t>
    </r>
    <r>
      <rPr>
        <i/>
        <sz val="10"/>
        <color rgb="FFFF0000"/>
        <rFont val="Calibri"/>
        <family val="2"/>
      </rPr>
      <t>&lt;completați&gt;</t>
    </r>
  </si>
  <si>
    <r>
      <t xml:space="preserve">Cost unitar
</t>
    </r>
    <r>
      <rPr>
        <i/>
        <sz val="10"/>
        <color rgb="FFFF0000"/>
        <rFont val="Calibri"/>
        <family val="2"/>
      </rPr>
      <t>&lt;completați&gt;</t>
    </r>
  </si>
  <si>
    <r>
      <t xml:space="preserve">Cost pe proiect
</t>
    </r>
    <r>
      <rPr>
        <i/>
        <sz val="10"/>
        <color rgb="FFFF0000"/>
        <rFont val="Calibri"/>
        <family val="2"/>
      </rPr>
      <t>&lt;se calculează automat&gt;</t>
    </r>
  </si>
  <si>
    <t>Descrierea cheltuielii                                                                                                               &lt; completați &gt;                                                                                                              Explicați necesitatea și/sau legătura cu activitățile proiectului și indicatorii asumați. Acolo unde este cazul menționați ce poziții din echipa de proiect sau beneficiari vor utiliza aceste servicii</t>
  </si>
  <si>
    <t>persoana</t>
  </si>
  <si>
    <r>
      <t xml:space="preserve">Numar de unitati
</t>
    </r>
    <r>
      <rPr>
        <i/>
        <sz val="10"/>
        <color rgb="FFFF0000"/>
        <rFont val="Calibri"/>
        <family val="2"/>
      </rPr>
      <t>&lt;completati&gt;</t>
    </r>
  </si>
  <si>
    <r>
      <t xml:space="preserve">Cost unitar
</t>
    </r>
    <r>
      <rPr>
        <i/>
        <sz val="10"/>
        <color rgb="FFFF0000"/>
        <rFont val="Calibri"/>
        <family val="2"/>
      </rPr>
      <t>&lt;completati&gt;</t>
    </r>
  </si>
  <si>
    <t>Descrierea cheltuielii                                                                                           &lt; completați &gt;                                                                                    Explicați necesitatea și/sau legătura cu activitățile proiectului și indicatorii asumați. Acolo unde este cazul menționați ce poziții din echipa de proiect sau beneficiari vor utiliza aceste servicii</t>
  </si>
  <si>
    <t>7.2. Consumabile, birotică</t>
  </si>
  <si>
    <r>
      <t xml:space="preserve">Cost total proiect
</t>
    </r>
    <r>
      <rPr>
        <i/>
        <sz val="10"/>
        <color rgb="FFFF0000"/>
        <rFont val="Calibri"/>
        <family val="2"/>
        <charset val="238"/>
      </rPr>
      <t>&lt;se calculează automat total capitol bugetar; Solicitantul calculează suma totală pe subcapitole bugetare și le include în acest tabel&gt;</t>
    </r>
  </si>
  <si>
    <t>TOTAL COSTURI PROIECT/Finanțare Nerambursabilă/Cofinanțare</t>
  </si>
  <si>
    <r>
      <t xml:space="preserve">Cost total contribuție proprie                                      </t>
    </r>
    <r>
      <rPr>
        <sz val="10"/>
        <color rgb="FFFF0000"/>
        <rFont val="Calibri"/>
        <family val="2"/>
        <scheme val="minor"/>
      </rPr>
      <t>&lt;se completează automat&gt;</t>
    </r>
  </si>
  <si>
    <r>
      <t xml:space="preserve">Cost total finanțare nerambursabilă                                      </t>
    </r>
    <r>
      <rPr>
        <sz val="10"/>
        <color rgb="FFFF0000"/>
        <rFont val="Calibri"/>
        <family val="2"/>
        <scheme val="minor"/>
      </rPr>
      <t>&lt;Solicitantul completează suma totală a finanțării nerambursabilă solicitată pe capitole și subcapitole bugetare și le include în acest tabel&gt;</t>
    </r>
  </si>
  <si>
    <t>1.6. Costuri arbitraj</t>
  </si>
  <si>
    <t>1.7. Contract drepturi de autor și conexe</t>
  </si>
  <si>
    <t>5.2. Servicii Organizare Evenimente / Competiții</t>
  </si>
  <si>
    <r>
      <t xml:space="preserve">Procent cofinanțare din total valoare finanțare nerambursabilă  </t>
    </r>
    <r>
      <rPr>
        <b/>
        <i/>
        <sz val="10"/>
        <color rgb="FFFF0000"/>
        <rFont val="Calibri"/>
        <family val="2"/>
        <scheme val="minor"/>
      </rPr>
      <t>&lt;se calculeaza automat&gt;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</si>
</sst>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1]_-;\-* #,##0.00\ [$€-1]_-;_-* &quot;-&quot;??\ [$€-1]_-;_-@_-"/>
    <numFmt numFmtId="165" formatCode="_([$RON]\ * #,##0.00_);_([$RON]\ * \(#,##0.00\);_([$RON]\ * &quot;-&quot;??_);_(@_)"/>
  </numFmts>
  <fonts count="3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color theme="1"/>
      <name val="Calibri"/>
      <family val="2"/>
      <charset val="238"/>
      <scheme val="minor"/>
    </font>
    <font>
      <b/>
      <sz val="10"/>
      <color indexed="8"/>
      <name val="Calibri"/>
      <family val="2"/>
      <charset val="238"/>
    </font>
    <font>
      <sz val="10"/>
      <color indexed="8"/>
      <name val="Calibri"/>
      <family val="2"/>
      <charset val="238"/>
    </font>
    <font>
      <b/>
      <sz val="10"/>
      <color theme="1"/>
      <name val="Calibri"/>
      <family val="2"/>
      <charset val="238"/>
      <scheme val="minor"/>
    </font>
    <font>
      <b/>
      <sz val="11"/>
      <color theme="1"/>
      <name val="Calibri"/>
      <family val="2"/>
      <charset val="238"/>
      <scheme val="minor"/>
    </font>
    <font>
      <sz val="11"/>
      <name val="Calibri"/>
      <family val="2"/>
      <charset val="238"/>
    </font>
    <font>
      <i/>
      <sz val="10"/>
      <color indexed="8"/>
      <name val="Calibri"/>
      <family val="2"/>
    </font>
    <font>
      <sz val="10"/>
      <color theme="1"/>
      <name val="Calibri"/>
      <family val="2"/>
      <scheme val="minor"/>
    </font>
    <font>
      <b/>
      <sz val="10"/>
      <color rgb="FFFF0000"/>
      <name val="Calibri"/>
      <family val="2"/>
      <scheme val="minor"/>
    </font>
    <font>
      <i/>
      <sz val="10"/>
      <color rgb="FFFF0000"/>
      <name val="Calibri"/>
      <family val="2"/>
    </font>
    <font>
      <i/>
      <sz val="10"/>
      <color theme="1"/>
      <name val="Calibri"/>
      <family val="2"/>
      <scheme val="minor"/>
    </font>
    <font>
      <i/>
      <sz val="10"/>
      <color rgb="FFFF0000"/>
      <name val="Calibri"/>
      <family val="2"/>
      <scheme val="minor"/>
    </font>
    <font>
      <sz val="10"/>
      <name val="Calibri"/>
      <family val="2"/>
      <scheme val="minor"/>
    </font>
    <font>
      <b/>
      <i/>
      <sz val="10"/>
      <color theme="1"/>
      <name val="Calibri"/>
      <family val="2"/>
      <scheme val="minor"/>
    </font>
    <font>
      <b/>
      <sz val="10"/>
      <color theme="1"/>
      <name val="Calibri"/>
      <family val="2"/>
      <scheme val="minor"/>
    </font>
    <font>
      <b/>
      <sz val="10"/>
      <name val="Calibri"/>
      <family val="2"/>
      <charset val="238"/>
      <scheme val="minor"/>
    </font>
    <font>
      <b/>
      <sz val="10"/>
      <color rgb="FFFF0000"/>
      <name val="Calibri"/>
      <family val="2"/>
      <charset val="238"/>
      <scheme val="minor"/>
    </font>
    <font>
      <i/>
      <sz val="10"/>
      <color rgb="FFFF0000"/>
      <name val="Calibri"/>
      <family val="2"/>
      <charset val="238"/>
    </font>
    <font>
      <b/>
      <i/>
      <sz val="10"/>
      <color indexed="30"/>
      <name val="Calibri"/>
      <family val="2"/>
    </font>
    <font>
      <b/>
      <sz val="11"/>
      <name val="Calibri"/>
      <family val="2"/>
    </font>
    <font>
      <sz val="11"/>
      <name val="Calibri"/>
      <family val="2"/>
    </font>
    <font>
      <sz val="11"/>
      <name val="Calibri"/>
      <family val="2"/>
      <scheme val="minor"/>
    </font>
    <font>
      <b/>
      <i/>
      <sz val="11"/>
      <color theme="1"/>
      <name val="Calibri"/>
      <family val="2"/>
      <scheme val="minor"/>
    </font>
    <font>
      <sz val="12"/>
      <color rgb="FF000000"/>
      <name val="Times New Roman"/>
      <family val="1"/>
    </font>
    <font>
      <b/>
      <sz val="12"/>
      <color rgb="FF000000"/>
      <name val="Times New Roman"/>
      <family val="1"/>
    </font>
    <font>
      <b/>
      <i/>
      <sz val="10"/>
      <color rgb="FFFF0000"/>
      <name val="Calibri"/>
      <family val="2"/>
    </font>
    <font>
      <sz val="11"/>
      <color theme="1"/>
      <name val="Calibri"/>
      <family val="2"/>
      <charset val="238"/>
      <scheme val="minor"/>
    </font>
    <font>
      <i/>
      <sz val="11"/>
      <name val="Calibri"/>
      <family val="2"/>
    </font>
    <font>
      <b/>
      <sz val="11"/>
      <name val="Calibri"/>
      <family val="2"/>
      <scheme val="minor"/>
    </font>
    <font>
      <i/>
      <sz val="11"/>
      <color theme="1"/>
      <name val="Calibri"/>
      <family val="2"/>
      <scheme val="minor"/>
    </font>
    <font>
      <sz val="10"/>
      <color rgb="FFFF0000"/>
      <name val="Calibri"/>
      <family val="2"/>
      <scheme val="minor"/>
    </font>
    <font>
      <b/>
      <i/>
      <sz val="10"/>
      <color rgb="FFFF0000"/>
      <name val="Calibri"/>
      <family val="2"/>
      <scheme val="minor"/>
    </font>
    <font>
      <b/>
      <sz val="14"/>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rgb="FFEE5466"/>
        <bgColor indexed="64"/>
      </patternFill>
    </fill>
  </fills>
  <borders count="35">
    <border>
      <left/>
      <right/>
      <top/>
      <bottom/>
      <diagonal/>
    </border>
    <border>
      <left style="thin">
        <color indexed="64"/>
      </left>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30">
    <xf numFmtId="0" fontId="0" fillId="0" borderId="0" xfId="0"/>
    <xf numFmtId="0" fontId="0" fillId="3" borderId="2" xfId="0" applyFill="1" applyBorder="1"/>
    <xf numFmtId="0" fontId="0" fillId="0" borderId="2" xfId="0" applyBorder="1"/>
    <xf numFmtId="0" fontId="7" fillId="2" borderId="3" xfId="0" applyFont="1" applyFill="1" applyBorder="1" applyAlignment="1">
      <alignment horizontal="center" vertical="top" wrapText="1"/>
    </xf>
    <xf numFmtId="1" fontId="4" fillId="0" borderId="3" xfId="0" applyNumberFormat="1" applyFont="1" applyBorder="1" applyAlignment="1" applyProtection="1">
      <alignment vertical="top" wrapText="1"/>
      <protection locked="0"/>
    </xf>
    <xf numFmtId="0" fontId="8" fillId="0" borderId="3" xfId="0" applyFont="1" applyBorder="1" applyAlignment="1">
      <alignment horizontal="center" vertical="top" wrapText="1"/>
    </xf>
    <xf numFmtId="0" fontId="0" fillId="0" borderId="3" xfId="0" applyBorder="1" applyAlignment="1">
      <alignment vertical="top" wrapText="1"/>
    </xf>
    <xf numFmtId="0" fontId="7" fillId="2" borderId="10" xfId="0" applyFont="1" applyFill="1" applyBorder="1" applyAlignment="1">
      <alignment vertical="top" wrapText="1"/>
    </xf>
    <xf numFmtId="0" fontId="7" fillId="2" borderId="13" xfId="0" applyFont="1" applyFill="1" applyBorder="1" applyAlignment="1">
      <alignment vertical="top" wrapText="1"/>
    </xf>
    <xf numFmtId="0" fontId="7" fillId="2" borderId="9" xfId="0" applyFont="1" applyFill="1" applyBorder="1" applyAlignment="1">
      <alignment horizontal="center" vertical="top" wrapText="1"/>
    </xf>
    <xf numFmtId="0" fontId="4" fillId="5" borderId="3" xfId="0" applyFont="1" applyFill="1" applyBorder="1" applyAlignment="1" applyProtection="1">
      <alignment vertical="top" wrapText="1"/>
      <protection locked="0"/>
    </xf>
    <xf numFmtId="1" fontId="4" fillId="5" borderId="3" xfId="0" applyNumberFormat="1" applyFont="1" applyFill="1" applyBorder="1" applyAlignment="1" applyProtection="1">
      <alignment vertical="top" wrapText="1"/>
      <protection locked="0"/>
    </xf>
    <xf numFmtId="164" fontId="4" fillId="5" borderId="3" xfId="0" applyNumberFormat="1" applyFont="1" applyFill="1" applyBorder="1" applyAlignment="1" applyProtection="1">
      <alignment vertical="top" wrapText="1"/>
      <protection locked="0"/>
    </xf>
    <xf numFmtId="165" fontId="4" fillId="5" borderId="3" xfId="0" applyNumberFormat="1" applyFont="1" applyFill="1" applyBorder="1" applyAlignment="1" applyProtection="1">
      <alignment vertical="top" wrapText="1"/>
      <protection locked="0"/>
    </xf>
    <xf numFmtId="165" fontId="7" fillId="2" borderId="3" xfId="0" applyNumberFormat="1" applyFont="1" applyFill="1" applyBorder="1" applyAlignment="1">
      <alignment vertical="top" wrapText="1"/>
    </xf>
    <xf numFmtId="0" fontId="0" fillId="0" borderId="0" xfId="0" applyProtection="1">
      <protection locked="0"/>
    </xf>
    <xf numFmtId="0" fontId="15" fillId="5" borderId="3" xfId="0" applyFont="1" applyFill="1" applyBorder="1" applyAlignment="1" applyProtection="1">
      <alignment vertical="top" wrapText="1"/>
      <protection locked="0"/>
    </xf>
    <xf numFmtId="1" fontId="16" fillId="5" borderId="3" xfId="0" applyNumberFormat="1" applyFont="1" applyFill="1" applyBorder="1" applyAlignment="1" applyProtection="1">
      <alignment vertical="top" wrapText="1"/>
      <protection locked="0"/>
    </xf>
    <xf numFmtId="165" fontId="16" fillId="5" borderId="3" xfId="0" applyNumberFormat="1" applyFont="1" applyFill="1" applyBorder="1" applyAlignment="1" applyProtection="1">
      <alignment vertical="top" wrapText="1"/>
      <protection locked="0"/>
    </xf>
    <xf numFmtId="0" fontId="8" fillId="6" borderId="3" xfId="0" applyFont="1" applyFill="1" applyBorder="1" applyAlignment="1">
      <alignment horizontal="center" vertical="top" wrapText="1"/>
    </xf>
    <xf numFmtId="0" fontId="7" fillId="0" borderId="0" xfId="0" applyFont="1" applyAlignment="1">
      <alignment horizontal="center" vertical="top" wrapText="1"/>
    </xf>
    <xf numFmtId="0" fontId="18" fillId="0" borderId="0" xfId="0" applyFont="1" applyAlignment="1">
      <alignment horizontal="left" vertical="top" wrapText="1"/>
    </xf>
    <xf numFmtId="0" fontId="4" fillId="0" borderId="0" xfId="0" applyFont="1" applyAlignment="1">
      <alignment vertical="top" wrapText="1"/>
    </xf>
    <xf numFmtId="0" fontId="14" fillId="0" borderId="0" xfId="0" applyFont="1" applyAlignment="1">
      <alignment vertical="top" wrapText="1"/>
    </xf>
    <xf numFmtId="0" fontId="17" fillId="0" borderId="0" xfId="0" applyFont="1" applyAlignment="1">
      <alignment horizontal="center" vertical="top" wrapText="1"/>
    </xf>
    <xf numFmtId="164" fontId="7" fillId="0" borderId="0" xfId="0" applyNumberFormat="1" applyFont="1" applyAlignment="1">
      <alignment vertical="top" wrapText="1"/>
    </xf>
    <xf numFmtId="164" fontId="17" fillId="0" borderId="0" xfId="0" applyNumberFormat="1" applyFont="1" applyAlignment="1">
      <alignment vertical="top" wrapText="1"/>
    </xf>
    <xf numFmtId="0" fontId="7" fillId="0" borderId="0" xfId="0" applyFont="1" applyAlignment="1">
      <alignment vertical="top" wrapText="1"/>
    </xf>
    <xf numFmtId="165" fontId="18" fillId="2" borderId="3" xfId="0" applyNumberFormat="1" applyFont="1" applyFill="1" applyBorder="1" applyAlignment="1">
      <alignment vertical="center" wrapText="1"/>
    </xf>
    <xf numFmtId="0" fontId="4" fillId="0" borderId="0" xfId="0" applyFont="1" applyAlignment="1">
      <alignment horizontal="left" vertical="top" wrapText="1"/>
    </xf>
    <xf numFmtId="0" fontId="18" fillId="2" borderId="4" xfId="0" applyFont="1" applyFill="1" applyBorder="1" applyAlignment="1">
      <alignment horizontal="center" vertical="top" wrapText="1"/>
    </xf>
    <xf numFmtId="0" fontId="18" fillId="0" borderId="0" xfId="0" applyFont="1" applyAlignment="1">
      <alignment horizontal="center" vertical="top" wrapText="1"/>
    </xf>
    <xf numFmtId="0" fontId="18" fillId="2" borderId="16" xfId="0" applyFont="1" applyFill="1" applyBorder="1" applyAlignment="1">
      <alignment horizontal="center" vertical="top" wrapText="1"/>
    </xf>
    <xf numFmtId="10" fontId="18" fillId="2" borderId="5" xfId="1" applyNumberFormat="1" applyFont="1" applyFill="1" applyBorder="1" applyAlignment="1" applyProtection="1">
      <alignment vertical="top" wrapText="1"/>
    </xf>
    <xf numFmtId="10" fontId="18" fillId="0" borderId="0" xfId="1" applyNumberFormat="1" applyFont="1" applyFill="1" applyBorder="1" applyAlignment="1" applyProtection="1">
      <alignment vertical="top" wrapText="1"/>
    </xf>
    <xf numFmtId="10" fontId="18" fillId="2" borderId="6" xfId="1" applyNumberFormat="1" applyFont="1" applyFill="1" applyBorder="1" applyAlignment="1" applyProtection="1">
      <alignment vertical="top" wrapText="1"/>
    </xf>
    <xf numFmtId="164" fontId="11" fillId="0" borderId="0" xfId="0" applyNumberFormat="1" applyFont="1" applyAlignment="1">
      <alignment vertical="top" wrapText="1"/>
    </xf>
    <xf numFmtId="10" fontId="18" fillId="2" borderId="27" xfId="1" applyNumberFormat="1" applyFont="1" applyFill="1" applyBorder="1" applyAlignment="1" applyProtection="1">
      <alignment vertical="top" wrapText="1"/>
    </xf>
    <xf numFmtId="165" fontId="7" fillId="2" borderId="17" xfId="0" applyNumberFormat="1" applyFont="1" applyFill="1" applyBorder="1" applyAlignment="1">
      <alignment vertical="top" wrapText="1"/>
    </xf>
    <xf numFmtId="165" fontId="18" fillId="2" borderId="18" xfId="0" applyNumberFormat="1" applyFont="1" applyFill="1" applyBorder="1" applyAlignment="1">
      <alignment vertical="top" wrapText="1"/>
    </xf>
    <xf numFmtId="165" fontId="18" fillId="2" borderId="26" xfId="0" applyNumberFormat="1" applyFont="1" applyFill="1" applyBorder="1" applyAlignment="1">
      <alignment vertical="top" wrapText="1"/>
    </xf>
    <xf numFmtId="0" fontId="14" fillId="2" borderId="30" xfId="0" applyFont="1" applyFill="1" applyBorder="1" applyAlignment="1">
      <alignment horizontal="left" vertical="top" wrapText="1"/>
    </xf>
    <xf numFmtId="0" fontId="14" fillId="2" borderId="31" xfId="0" applyFont="1" applyFill="1" applyBorder="1" applyAlignment="1">
      <alignment horizontal="left" vertical="top" wrapText="1"/>
    </xf>
    <xf numFmtId="164" fontId="18" fillId="0" borderId="0" xfId="0" applyNumberFormat="1" applyFont="1" applyAlignment="1">
      <alignment vertical="top" wrapText="1"/>
    </xf>
    <xf numFmtId="164" fontId="11" fillId="0" borderId="0" xfId="0" applyNumberFormat="1" applyFont="1" applyAlignment="1" applyProtection="1">
      <alignment vertical="top" wrapText="1"/>
      <protection locked="0"/>
    </xf>
    <xf numFmtId="165" fontId="4" fillId="0" borderId="3" xfId="0" applyNumberFormat="1" applyFont="1" applyBorder="1" applyAlignment="1" applyProtection="1">
      <alignment vertical="top" wrapText="1"/>
      <protection locked="0"/>
    </xf>
    <xf numFmtId="165" fontId="7" fillId="0" borderId="3" xfId="0" applyNumberFormat="1" applyFont="1" applyBorder="1" applyAlignment="1" applyProtection="1">
      <alignment vertical="top" wrapText="1"/>
      <protection locked="0"/>
    </xf>
    <xf numFmtId="165" fontId="19" fillId="0" borderId="3" xfId="0" applyNumberFormat="1" applyFont="1" applyBorder="1" applyAlignment="1" applyProtection="1">
      <alignment vertical="top" wrapText="1"/>
      <protection locked="0"/>
    </xf>
    <xf numFmtId="165" fontId="14" fillId="2" borderId="18" xfId="0" applyNumberFormat="1" applyFont="1" applyFill="1" applyBorder="1" applyAlignment="1" applyProtection="1">
      <alignment vertical="top" wrapText="1"/>
      <protection locked="0"/>
    </xf>
    <xf numFmtId="0" fontId="15" fillId="2" borderId="30" xfId="0" applyFont="1" applyFill="1" applyBorder="1" applyAlignment="1">
      <alignment horizontal="left" vertical="top" wrapText="1"/>
    </xf>
    <xf numFmtId="0" fontId="15" fillId="2" borderId="31" xfId="0" applyFont="1" applyFill="1" applyBorder="1" applyAlignment="1">
      <alignment horizontal="left" vertical="top" wrapText="1"/>
    </xf>
    <xf numFmtId="0" fontId="27" fillId="0" borderId="3" xfId="0" applyFont="1" applyBorder="1" applyAlignment="1">
      <alignment horizontal="left" vertical="center" wrapText="1"/>
    </xf>
    <xf numFmtId="0" fontId="7" fillId="2" borderId="21" xfId="0" applyFont="1" applyFill="1" applyBorder="1" applyAlignment="1">
      <alignment horizontal="center" vertical="top" wrapText="1"/>
    </xf>
    <xf numFmtId="0" fontId="18" fillId="2" borderId="24" xfId="0" applyFont="1" applyFill="1" applyBorder="1" applyAlignment="1">
      <alignment horizontal="left" vertical="top" wrapText="1"/>
    </xf>
    <xf numFmtId="0" fontId="18" fillId="2" borderId="25"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25" xfId="0" applyFont="1" applyFill="1" applyBorder="1" applyAlignment="1">
      <alignment horizontal="left" vertical="top" wrapText="1"/>
    </xf>
    <xf numFmtId="0" fontId="18" fillId="2" borderId="28" xfId="0" applyFont="1" applyFill="1" applyBorder="1" applyAlignment="1">
      <alignment horizontal="left" vertical="top" wrapText="1"/>
    </xf>
    <xf numFmtId="0" fontId="18" fillId="2" borderId="29" xfId="0" applyFont="1" applyFill="1" applyBorder="1" applyAlignment="1">
      <alignment horizontal="left" vertical="top" wrapText="1"/>
    </xf>
    <xf numFmtId="0" fontId="18" fillId="0" borderId="0" xfId="0" applyFont="1" applyAlignment="1">
      <alignment horizontal="left" vertical="top" wrapText="1"/>
    </xf>
    <xf numFmtId="0" fontId="7" fillId="2" borderId="7" xfId="0" applyFont="1" applyFill="1" applyBorder="1" applyAlignment="1">
      <alignment horizontal="center" vertical="top" wrapText="1"/>
    </xf>
    <xf numFmtId="0" fontId="7" fillId="2" borderId="8" xfId="0" applyFont="1" applyFill="1" applyBorder="1" applyAlignment="1">
      <alignment horizontal="center" vertical="top" wrapText="1"/>
    </xf>
    <xf numFmtId="0" fontId="7" fillId="2" borderId="20" xfId="0" applyFont="1" applyFill="1" applyBorder="1" applyAlignment="1">
      <alignment horizontal="center" vertical="top" wrapText="1"/>
    </xf>
    <xf numFmtId="0" fontId="4" fillId="2" borderId="11" xfId="0" applyFont="1" applyFill="1" applyBorder="1" applyAlignment="1">
      <alignment horizontal="left" vertical="top" wrapText="1"/>
    </xf>
    <xf numFmtId="0" fontId="4" fillId="2" borderId="12" xfId="0" applyFont="1" applyFill="1" applyBorder="1" applyAlignment="1">
      <alignment horizontal="left" vertical="top" wrapText="1"/>
    </xf>
    <xf numFmtId="0" fontId="4" fillId="2" borderId="14" xfId="0" applyFont="1" applyFill="1" applyBorder="1" applyAlignment="1">
      <alignment horizontal="left" vertical="top" wrapText="1"/>
    </xf>
    <xf numFmtId="0" fontId="4" fillId="2" borderId="15" xfId="0" applyFont="1" applyFill="1" applyBorder="1" applyAlignment="1">
      <alignment horizontal="left" vertical="top" wrapText="1"/>
    </xf>
    <xf numFmtId="0" fontId="7" fillId="2" borderId="19" xfId="0" applyFont="1" applyFill="1" applyBorder="1" applyAlignment="1">
      <alignment horizontal="center" vertical="top" wrapText="1"/>
    </xf>
    <xf numFmtId="0" fontId="7" fillId="2" borderId="10" xfId="0" applyFont="1" applyFill="1" applyBorder="1" applyAlignment="1">
      <alignment horizontal="center" vertical="top" wrapText="1"/>
    </xf>
    <xf numFmtId="0" fontId="7" fillId="2" borderId="22" xfId="0" applyFont="1" applyFill="1" applyBorder="1" applyAlignment="1">
      <alignment horizontal="left" vertical="top" wrapText="1"/>
    </xf>
    <xf numFmtId="0" fontId="7" fillId="2" borderId="23" xfId="0" applyFont="1" applyFill="1" applyBorder="1" applyAlignment="1">
      <alignment horizontal="left" vertical="top" wrapText="1"/>
    </xf>
    <xf numFmtId="0" fontId="0" fillId="0" borderId="3" xfId="0" applyBorder="1" applyProtection="1">
      <protection locked="0"/>
    </xf>
    <xf numFmtId="0" fontId="7" fillId="2" borderId="3" xfId="0" applyFont="1" applyFill="1" applyBorder="1" applyAlignment="1" applyProtection="1">
      <alignment horizontal="center" vertical="top" wrapText="1"/>
      <protection hidden="1"/>
    </xf>
    <xf numFmtId="0" fontId="6" fillId="2" borderId="3" xfId="0" applyFont="1" applyFill="1" applyBorder="1" applyAlignment="1" applyProtection="1">
      <alignment wrapText="1"/>
      <protection hidden="1"/>
    </xf>
    <xf numFmtId="0" fontId="7" fillId="2" borderId="3" xfId="0" applyFont="1" applyFill="1" applyBorder="1" applyAlignment="1" applyProtection="1">
      <alignment wrapText="1"/>
      <protection hidden="1"/>
    </xf>
    <xf numFmtId="0" fontId="4" fillId="2" borderId="3" xfId="0" applyFont="1" applyFill="1" applyBorder="1" applyAlignment="1" applyProtection="1">
      <alignment vertical="top" wrapText="1"/>
      <protection hidden="1"/>
    </xf>
    <xf numFmtId="0" fontId="2" fillId="0" borderId="3" xfId="0" applyFont="1" applyBorder="1" applyProtection="1">
      <protection locked="0" hidden="1"/>
    </xf>
    <xf numFmtId="0" fontId="0" fillId="0" borderId="3" xfId="0" applyBorder="1" applyProtection="1">
      <protection locked="0" hidden="1"/>
    </xf>
    <xf numFmtId="0" fontId="4" fillId="2" borderId="3" xfId="0" applyFont="1" applyFill="1" applyBorder="1" applyAlignment="1" applyProtection="1">
      <alignment horizontal="left" vertical="top" wrapText="1"/>
      <protection hidden="1"/>
    </xf>
    <xf numFmtId="0" fontId="7" fillId="7" borderId="7" xfId="0" applyFont="1" applyFill="1" applyBorder="1" applyAlignment="1" applyProtection="1">
      <alignment horizontal="left" vertical="top" wrapText="1"/>
      <protection hidden="1"/>
    </xf>
    <xf numFmtId="0" fontId="7" fillId="7" borderId="8" xfId="0" applyFont="1" applyFill="1" applyBorder="1" applyAlignment="1" applyProtection="1">
      <alignment horizontal="left" vertical="top" wrapText="1"/>
      <protection hidden="1"/>
    </xf>
    <xf numFmtId="0" fontId="7" fillId="7" borderId="19" xfId="0" applyFont="1" applyFill="1" applyBorder="1" applyAlignment="1" applyProtection="1">
      <alignment horizontal="left" vertical="top" wrapText="1"/>
      <protection hidden="1"/>
    </xf>
    <xf numFmtId="165" fontId="7" fillId="2" borderId="9" xfId="0" applyNumberFormat="1" applyFont="1" applyFill="1" applyBorder="1" applyAlignment="1" applyProtection="1">
      <alignment vertical="top" wrapText="1"/>
      <protection hidden="1"/>
    </xf>
    <xf numFmtId="0" fontId="7" fillId="2" borderId="3" xfId="0" applyFont="1" applyFill="1" applyBorder="1" applyAlignment="1" applyProtection="1">
      <alignment vertical="top" wrapText="1"/>
      <protection hidden="1"/>
    </xf>
    <xf numFmtId="0" fontId="4" fillId="2" borderId="1" xfId="0" applyFont="1" applyFill="1" applyBorder="1" applyAlignment="1" applyProtection="1">
      <alignment horizontal="left" vertical="top" wrapText="1"/>
      <protection hidden="1"/>
    </xf>
    <xf numFmtId="0" fontId="4" fillId="2" borderId="11" xfId="0" applyFont="1" applyFill="1" applyBorder="1" applyAlignment="1" applyProtection="1">
      <alignment horizontal="left" vertical="top" wrapText="1"/>
      <protection hidden="1"/>
    </xf>
    <xf numFmtId="0" fontId="4" fillId="2" borderId="21" xfId="0" applyFont="1" applyFill="1" applyBorder="1" applyAlignment="1" applyProtection="1">
      <alignment horizontal="left" vertical="top" wrapText="1"/>
      <protection hidden="1"/>
    </xf>
    <xf numFmtId="0" fontId="12" fillId="2" borderId="3" xfId="0" applyFont="1" applyFill="1" applyBorder="1" applyAlignment="1" applyProtection="1">
      <alignment horizontal="center" vertical="top" wrapText="1"/>
      <protection hidden="1"/>
    </xf>
    <xf numFmtId="0" fontId="7" fillId="4" borderId="3" xfId="0" applyFont="1" applyFill="1" applyBorder="1" applyAlignment="1" applyProtection="1">
      <alignment horizontal="center" vertical="top" wrapText="1"/>
      <protection hidden="1"/>
    </xf>
    <xf numFmtId="0" fontId="4" fillId="5" borderId="3" xfId="0" applyFont="1" applyFill="1" applyBorder="1" applyAlignment="1" applyProtection="1">
      <alignment vertical="top" wrapText="1"/>
      <protection locked="0" hidden="1"/>
    </xf>
    <xf numFmtId="1" fontId="4" fillId="5" borderId="3" xfId="0" applyNumberFormat="1" applyFont="1" applyFill="1" applyBorder="1" applyAlignment="1" applyProtection="1">
      <alignment vertical="top" wrapText="1"/>
      <protection locked="0" hidden="1"/>
    </xf>
    <xf numFmtId="165" fontId="4" fillId="5" borderId="3" xfId="0" applyNumberFormat="1" applyFont="1" applyFill="1" applyBorder="1" applyAlignment="1" applyProtection="1">
      <alignment vertical="top" wrapText="1"/>
      <protection locked="0" hidden="1"/>
    </xf>
    <xf numFmtId="0" fontId="0" fillId="0" borderId="0" xfId="0" applyProtection="1">
      <protection locked="0" hidden="1"/>
    </xf>
    <xf numFmtId="0" fontId="12" fillId="2" borderId="3" xfId="0" applyFont="1" applyFill="1" applyBorder="1" applyAlignment="1" applyProtection="1">
      <alignment horizontal="center" vertical="center" wrapText="1"/>
      <protection hidden="1"/>
    </xf>
    <xf numFmtId="164" fontId="4" fillId="5" borderId="3" xfId="0" applyNumberFormat="1" applyFont="1" applyFill="1" applyBorder="1" applyAlignment="1" applyProtection="1">
      <alignment vertical="top" wrapText="1"/>
      <protection locked="0" hidden="1"/>
    </xf>
    <xf numFmtId="165" fontId="7" fillId="2" borderId="3" xfId="0" applyNumberFormat="1" applyFont="1" applyFill="1" applyBorder="1" applyAlignment="1" applyProtection="1">
      <alignment vertical="top" wrapText="1"/>
      <protection hidden="1"/>
    </xf>
    <xf numFmtId="0" fontId="0" fillId="0" borderId="0" xfId="0" applyProtection="1">
      <protection hidden="1"/>
    </xf>
    <xf numFmtId="0" fontId="17" fillId="2" borderId="1" xfId="0" applyFont="1" applyFill="1" applyBorder="1" applyAlignment="1" applyProtection="1">
      <alignment horizontal="left" vertical="top" wrapText="1"/>
      <protection hidden="1"/>
    </xf>
    <xf numFmtId="0" fontId="17" fillId="2" borderId="21" xfId="0" applyFont="1" applyFill="1" applyBorder="1" applyAlignment="1" applyProtection="1">
      <alignment horizontal="left" vertical="top" wrapText="1"/>
      <protection hidden="1"/>
    </xf>
    <xf numFmtId="0" fontId="20" fillId="2" borderId="3" xfId="0" applyFont="1" applyFill="1" applyBorder="1" applyAlignment="1" applyProtection="1">
      <alignment horizontal="center" vertical="top" wrapText="1"/>
      <protection hidden="1"/>
    </xf>
    <xf numFmtId="0" fontId="17" fillId="2" borderId="3" xfId="0" applyFont="1" applyFill="1" applyBorder="1" applyAlignment="1" applyProtection="1">
      <alignment horizontal="center" vertical="top" wrapText="1"/>
      <protection hidden="1"/>
    </xf>
    <xf numFmtId="0" fontId="18" fillId="2" borderId="1" xfId="0" applyFont="1" applyFill="1" applyBorder="1" applyAlignment="1" applyProtection="1">
      <alignment horizontal="center" vertical="top" wrapText="1"/>
      <protection hidden="1"/>
    </xf>
    <xf numFmtId="0" fontId="18" fillId="2" borderId="21" xfId="0" applyFont="1" applyFill="1" applyBorder="1" applyAlignment="1" applyProtection="1">
      <alignment horizontal="center" vertical="top" wrapText="1"/>
      <protection hidden="1"/>
    </xf>
    <xf numFmtId="0" fontId="18" fillId="2" borderId="3" xfId="0" applyFont="1" applyFill="1" applyBorder="1" applyAlignment="1" applyProtection="1">
      <alignment horizontal="center" vertical="top" wrapText="1"/>
      <protection hidden="1"/>
    </xf>
    <xf numFmtId="0" fontId="18" fillId="2" borderId="1" xfId="0" applyFont="1" applyFill="1" applyBorder="1" applyAlignment="1" applyProtection="1">
      <alignment horizontal="left" vertical="top" wrapText="1"/>
      <protection hidden="1"/>
    </xf>
    <xf numFmtId="0" fontId="18" fillId="2" borderId="21" xfId="0" applyFont="1" applyFill="1" applyBorder="1" applyAlignment="1" applyProtection="1">
      <alignment horizontal="left" vertical="top" wrapText="1"/>
      <protection hidden="1"/>
    </xf>
    <xf numFmtId="0" fontId="7" fillId="8" borderId="1" xfId="0" applyFont="1" applyFill="1" applyBorder="1" applyAlignment="1" applyProtection="1">
      <alignment horizontal="left" vertical="top" wrapText="1"/>
      <protection hidden="1"/>
    </xf>
    <xf numFmtId="0" fontId="7" fillId="8" borderId="11" xfId="0" applyFont="1" applyFill="1" applyBorder="1" applyAlignment="1" applyProtection="1">
      <alignment horizontal="left" vertical="top" wrapText="1"/>
      <protection hidden="1"/>
    </xf>
    <xf numFmtId="0" fontId="7" fillId="8" borderId="21" xfId="0" applyFont="1" applyFill="1" applyBorder="1" applyAlignment="1" applyProtection="1">
      <alignment horizontal="left" vertical="top" wrapText="1"/>
      <protection hidden="1"/>
    </xf>
    <xf numFmtId="10" fontId="7" fillId="2" borderId="32" xfId="0" applyNumberFormat="1" applyFont="1" applyFill="1" applyBorder="1" applyAlignment="1" applyProtection="1">
      <alignment horizontal="center" vertical="top" wrapText="1"/>
      <protection hidden="1"/>
    </xf>
    <xf numFmtId="10" fontId="7" fillId="2" borderId="33" xfId="0" applyNumberFormat="1" applyFont="1" applyFill="1" applyBorder="1" applyAlignment="1" applyProtection="1">
      <alignment horizontal="center" vertical="top" wrapText="1"/>
      <protection hidden="1"/>
    </xf>
    <xf numFmtId="10" fontId="7" fillId="2" borderId="34" xfId="0" applyNumberFormat="1" applyFont="1" applyFill="1" applyBorder="1" applyAlignment="1" applyProtection="1">
      <alignment horizontal="center" vertical="top" wrapText="1"/>
      <protection hidden="1"/>
    </xf>
    <xf numFmtId="165" fontId="18" fillId="2" borderId="3" xfId="0" applyNumberFormat="1" applyFont="1" applyFill="1" applyBorder="1" applyAlignment="1" applyProtection="1">
      <alignment vertical="center" wrapText="1"/>
      <protection hidden="1"/>
    </xf>
    <xf numFmtId="9" fontId="36" fillId="9" borderId="3" xfId="1" applyNumberFormat="1" applyFont="1" applyFill="1" applyBorder="1" applyAlignment="1" applyProtection="1">
      <alignment vertical="center" wrapText="1"/>
      <protection hidden="1"/>
    </xf>
    <xf numFmtId="165" fontId="7" fillId="2" borderId="3" xfId="0" applyNumberFormat="1" applyFont="1" applyFill="1" applyBorder="1" applyAlignment="1" applyProtection="1">
      <alignment vertical="top" wrapText="1"/>
      <protection locked="0"/>
    </xf>
    <xf numFmtId="165" fontId="18" fillId="2" borderId="3" xfId="0" applyNumberFormat="1" applyFont="1" applyFill="1" applyBorder="1" applyAlignment="1" applyProtection="1">
      <alignment vertical="top" wrapText="1"/>
      <protection locked="0"/>
    </xf>
    <xf numFmtId="165" fontId="18" fillId="2" borderId="3" xfId="0" applyNumberFormat="1" applyFont="1" applyFill="1" applyBorder="1" applyAlignment="1" applyProtection="1">
      <alignment vertical="top" wrapText="1"/>
      <protection hidden="1"/>
    </xf>
    <xf numFmtId="0" fontId="30" fillId="0" borderId="3" xfId="0" applyFont="1" applyBorder="1" applyAlignment="1" applyProtection="1">
      <alignment horizontal="left" vertical="top" wrapText="1"/>
      <protection hidden="1"/>
    </xf>
    <xf numFmtId="0" fontId="0" fillId="0" borderId="3" xfId="0" applyBorder="1" applyAlignment="1" applyProtection="1">
      <alignment horizontal="left"/>
      <protection hidden="1"/>
    </xf>
    <xf numFmtId="0" fontId="8" fillId="2" borderId="1" xfId="0" applyFont="1" applyFill="1" applyBorder="1" applyAlignment="1" applyProtection="1">
      <alignment horizontal="left" vertical="top" wrapText="1"/>
      <protection hidden="1"/>
    </xf>
    <xf numFmtId="0" fontId="8" fillId="2" borderId="21" xfId="0" applyFont="1" applyFill="1" applyBorder="1" applyAlignment="1" applyProtection="1">
      <alignment horizontal="left" vertical="top" wrapText="1"/>
      <protection hidden="1"/>
    </xf>
    <xf numFmtId="0" fontId="0" fillId="0" borderId="1" xfId="0" applyBorder="1" applyAlignment="1" applyProtection="1">
      <alignment horizontal="left"/>
      <protection hidden="1"/>
    </xf>
    <xf numFmtId="0" fontId="0" fillId="0" borderId="21" xfId="0" applyBorder="1" applyAlignment="1" applyProtection="1">
      <alignment horizontal="left"/>
      <protection hidden="1"/>
    </xf>
    <xf numFmtId="0" fontId="0" fillId="0" borderId="3" xfId="0" applyBorder="1" applyProtection="1">
      <protection hidden="1"/>
    </xf>
    <xf numFmtId="0" fontId="3" fillId="2" borderId="3" xfId="0" applyFont="1" applyFill="1" applyBorder="1" applyAlignment="1" applyProtection="1">
      <alignment horizontal="left" vertical="top" wrapText="1"/>
      <protection hidden="1"/>
    </xf>
    <xf numFmtId="0" fontId="3" fillId="2" borderId="1" xfId="0" applyFont="1" applyFill="1" applyBorder="1" applyAlignment="1" applyProtection="1">
      <alignment horizontal="left" vertical="top" wrapText="1"/>
      <protection hidden="1"/>
    </xf>
    <xf numFmtId="0" fontId="3" fillId="2" borderId="21" xfId="0" applyFont="1" applyFill="1" applyBorder="1" applyAlignment="1" applyProtection="1">
      <alignment horizontal="left" vertical="top" wrapText="1"/>
      <protection hidden="1"/>
    </xf>
    <xf numFmtId="0" fontId="3" fillId="2" borderId="3" xfId="0" applyFont="1" applyFill="1" applyBorder="1" applyAlignment="1" applyProtection="1">
      <alignment horizontal="left"/>
      <protection hidden="1"/>
    </xf>
    <xf numFmtId="0" fontId="0" fillId="0" borderId="3" xfId="0" applyBorder="1" applyAlignment="1" applyProtection="1">
      <alignment horizontal="left" wrapText="1"/>
      <protection hidden="1"/>
    </xf>
    <xf numFmtId="0" fontId="18" fillId="2" borderId="3" xfId="0" applyFont="1" applyFill="1" applyBorder="1" applyAlignment="1" applyProtection="1">
      <alignment horizontal="left" vertical="center" wrapText="1"/>
      <protection hidden="1"/>
    </xf>
  </cellXfs>
  <cellStyles count="2">
    <cellStyle name="Normal" xfId="0" builtinId="0"/>
    <cellStyle name="Percent" xfId="1" builtinId="5"/>
  </cellStyles>
  <dxfs count="0"/>
  <tableStyles count="0" defaultTableStyle="TableStyleMedium2" defaultPivotStyle="PivotStyleLight16"/>
  <colors>
    <mruColors>
      <color rgb="FFEE54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Atelier\Atelier\Ghid%20General\Model_Buget_GhidGeneral.xls" TargetMode="External"/><Relationship Id="rId1" Type="http://schemas.openxmlformats.org/officeDocument/2006/relationships/externalLinkPath" Target="Model_Buget_GhidGener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uni de completare"/>
      <sheetName val="InformatiiUtile"/>
      <sheetName val="InformatiiGenerale"/>
      <sheetName val="Cap.1"/>
      <sheetName val="Cap.2"/>
      <sheetName val="Cap.3"/>
      <sheetName val="Cap.4"/>
      <sheetName val="Cap.5"/>
      <sheetName val="Cap.6"/>
      <sheetName val="Cap.7"/>
      <sheetName val="Cap.8"/>
      <sheetName val="A.BugetulSintetic"/>
      <sheetName val="B.SurseleDeFinantare"/>
      <sheetName val="Corelatii+Limitari"/>
      <sheetName val="PreluareDate1"/>
      <sheetName val="PreluareDate2"/>
      <sheetName val="Liste"/>
    </sheetNames>
    <sheetDataSet>
      <sheetData sheetId="0"/>
      <sheetData sheetId="1"/>
      <sheetData sheetId="2"/>
      <sheetData sheetId="3"/>
      <sheetData sheetId="4"/>
      <sheetData sheetId="5"/>
      <sheetData sheetId="6"/>
      <sheetData sheetId="7"/>
      <sheetData sheetId="8"/>
      <sheetData sheetId="9"/>
      <sheetData sheetId="10"/>
      <sheetData sheetId="11">
        <row r="21">
          <cell r="A21" t="str">
            <v>Cap.5. Servicii subcontractate</v>
          </cell>
        </row>
      </sheetData>
      <sheetData sheetId="12"/>
      <sheetData sheetId="13"/>
      <sheetData sheetId="14"/>
      <sheetData sheetId="15"/>
      <sheetData sheetId="16">
        <row r="2">
          <cell r="B2" t="str">
            <v>1.1. Resurse umane</v>
          </cell>
          <cell r="G2" t="str">
            <v xml:space="preserve"> </v>
          </cell>
        </row>
        <row r="3">
          <cell r="B3" t="str">
            <v>1.2. Voluntari</v>
          </cell>
          <cell r="G3" t="str">
            <v xml:space="preserve"> </v>
          </cell>
        </row>
        <row r="4">
          <cell r="G4" t="str">
            <v xml:space="preserve"> </v>
          </cell>
        </row>
        <row r="5">
          <cell r="G5" t="str">
            <v xml:space="preserve"> </v>
          </cell>
        </row>
        <row r="6">
          <cell r="G6" t="str">
            <v xml:space="preserve"> </v>
          </cell>
        </row>
        <row r="7">
          <cell r="G7" t="str">
            <v xml:space="preserve"> </v>
          </cell>
        </row>
        <row r="8">
          <cell r="G8" t="str">
            <v xml:space="preserve"> </v>
          </cell>
        </row>
        <row r="9">
          <cell r="G9" t="str">
            <v xml:space="preserve"> </v>
          </cell>
        </row>
        <row r="10">
          <cell r="G10" t="str">
            <v xml:space="preserve"> </v>
          </cell>
        </row>
        <row r="11">
          <cell r="G11" t="str">
            <v xml:space="preserve"> </v>
          </cell>
        </row>
        <row r="12">
          <cell r="G12" t="str">
            <v xml:space="preserve"> </v>
          </cell>
        </row>
        <row r="13">
          <cell r="G13" t="str">
            <v xml:space="preserve"> </v>
          </cell>
        </row>
        <row r="14">
          <cell r="G14" t="str">
            <v xml:space="preserve"> </v>
          </cell>
        </row>
        <row r="15">
          <cell r="G15" t="str">
            <v xml:space="preserve"> </v>
          </cell>
        </row>
        <row r="16">
          <cell r="G16" t="str">
            <v xml:space="preserve"> </v>
          </cell>
        </row>
        <row r="17">
          <cell r="G17" t="str">
            <v xml:space="preserve"> </v>
          </cell>
        </row>
        <row r="18">
          <cell r="G18" t="str">
            <v xml:space="preserve"> </v>
          </cell>
        </row>
        <row r="19">
          <cell r="G19" t="str">
            <v xml:space="preserve"> </v>
          </cell>
        </row>
        <row r="20">
          <cell r="G20" t="str">
            <v xml:space="preserve"> </v>
          </cell>
        </row>
        <row r="21">
          <cell r="G21" t="str">
            <v xml:space="preserve"> </v>
          </cell>
        </row>
        <row r="22">
          <cell r="G22" t="str">
            <v xml:space="preserve"> </v>
          </cell>
        </row>
        <row r="23">
          <cell r="G23" t="str">
            <v xml:space="preserve"> </v>
          </cell>
        </row>
        <row r="24">
          <cell r="G24" t="str">
            <v xml:space="preserve"> </v>
          </cell>
        </row>
        <row r="25">
          <cell r="G25" t="str">
            <v xml:space="preserve"> </v>
          </cell>
        </row>
        <row r="26">
          <cell r="G26" t="str">
            <v xml:space="preserve"> </v>
          </cell>
        </row>
        <row r="27">
          <cell r="G27" t="str">
            <v xml:space="preserve"> </v>
          </cell>
        </row>
        <row r="28">
          <cell r="G28" t="str">
            <v xml:space="preserve"> </v>
          </cell>
        </row>
        <row r="29">
          <cell r="G29" t="str">
            <v xml:space="preserve"> </v>
          </cell>
        </row>
        <row r="30">
          <cell r="G30" t="str">
            <v xml:space="preserve"> </v>
          </cell>
        </row>
        <row r="31">
          <cell r="G31" t="str">
            <v xml:space="preserve"> </v>
          </cell>
        </row>
        <row r="32">
          <cell r="G32" t="str">
            <v xml:space="preserve"> </v>
          </cell>
        </row>
        <row r="33">
          <cell r="G33" t="str">
            <v xml:space="preserve"> </v>
          </cell>
        </row>
        <row r="34">
          <cell r="G34" t="str">
            <v xml:space="preserve"> </v>
          </cell>
        </row>
        <row r="35">
          <cell r="G35" t="str">
            <v xml:space="preserve"> </v>
          </cell>
        </row>
        <row r="36">
          <cell r="G36" t="str">
            <v xml:space="preserve"> </v>
          </cell>
        </row>
        <row r="37">
          <cell r="G37" t="str">
            <v xml:space="preserve"> </v>
          </cell>
        </row>
        <row r="38">
          <cell r="G38" t="str">
            <v xml:space="preserve"> </v>
          </cell>
        </row>
        <row r="39">
          <cell r="G39" t="str">
            <v xml:space="preserve"> </v>
          </cell>
        </row>
        <row r="40">
          <cell r="G40" t="str">
            <v xml:space="preserve"> </v>
          </cell>
        </row>
        <row r="41">
          <cell r="G41" t="str">
            <v xml:space="preserve">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193D4-7DAE-4FDD-A969-A0A279FBADE2}">
  <sheetPr>
    <tabColor rgb="FFFF0000"/>
  </sheetPr>
  <dimension ref="A1:B9"/>
  <sheetViews>
    <sheetView topLeftCell="A3" workbookViewId="0">
      <selection activeCell="B3" sqref="B3"/>
    </sheetView>
  </sheetViews>
  <sheetFormatPr defaultRowHeight="14.5" x14ac:dyDescent="0.35"/>
  <cols>
    <col min="1" max="1" width="26.6328125" customWidth="1"/>
    <col min="2" max="2" width="131" customWidth="1"/>
  </cols>
  <sheetData>
    <row r="1" spans="1:2" x14ac:dyDescent="0.35">
      <c r="A1" s="5" t="s">
        <v>15</v>
      </c>
      <c r="B1" s="19" t="s">
        <v>45</v>
      </c>
    </row>
    <row r="2" spans="1:2" ht="362.5" x14ac:dyDescent="0.35">
      <c r="A2" s="6" t="s">
        <v>93</v>
      </c>
      <c r="B2" s="6" t="s">
        <v>113</v>
      </c>
    </row>
    <row r="3" spans="1:2" ht="275.5" x14ac:dyDescent="0.35">
      <c r="A3" s="6" t="s">
        <v>28</v>
      </c>
      <c r="B3" s="6" t="s">
        <v>114</v>
      </c>
    </row>
    <row r="4" spans="1:2" ht="203" x14ac:dyDescent="0.35">
      <c r="A4" s="6" t="s">
        <v>37</v>
      </c>
      <c r="B4" s="6" t="s">
        <v>115</v>
      </c>
    </row>
    <row r="5" spans="1:2" ht="188.5" x14ac:dyDescent="0.35">
      <c r="A5" s="6" t="s">
        <v>42</v>
      </c>
      <c r="B5" s="6" t="s">
        <v>116</v>
      </c>
    </row>
    <row r="6" spans="1:2" ht="319" x14ac:dyDescent="0.35">
      <c r="A6" s="6" t="str">
        <f>[1]A.BugetulSintetic!A21</f>
        <v>Cap.5. Servicii subcontractate</v>
      </c>
      <c r="B6" s="6" t="s">
        <v>117</v>
      </c>
    </row>
    <row r="7" spans="1:2" ht="43.5" x14ac:dyDescent="0.35">
      <c r="A7" s="6" t="s">
        <v>94</v>
      </c>
      <c r="B7" s="6" t="s">
        <v>95</v>
      </c>
    </row>
    <row r="8" spans="1:2" ht="62" x14ac:dyDescent="0.35">
      <c r="A8" s="6" t="s">
        <v>67</v>
      </c>
      <c r="B8" s="51" t="s">
        <v>96</v>
      </c>
    </row>
    <row r="9" spans="1:2" x14ac:dyDescent="0.35">
      <c r="A9" s="6"/>
      <c r="B9" s="6"/>
    </row>
  </sheetData>
  <sheetProtection algorithmName="SHA-512" hashValue="Rg1st36xys3bXMPCPgi3e75gixqJRpDb9SAOzDnkR72gfCDxX/6Vfa14Js3nwazbFtl8FHMM04FPUSeyqtSxmw==" saltValue="dfKwdTXVD2s/kp3sClQUF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D3C2D-1D4D-40F6-8C09-C709A8AD46AB}">
  <dimension ref="A1:F46"/>
  <sheetViews>
    <sheetView topLeftCell="A3" workbookViewId="0">
      <selection activeCell="A7" sqref="A7"/>
    </sheetView>
  </sheetViews>
  <sheetFormatPr defaultRowHeight="14.5" x14ac:dyDescent="0.35"/>
  <cols>
    <col min="1" max="1" width="22.54296875" customWidth="1"/>
    <col min="2" max="2" width="55.26953125" customWidth="1"/>
    <col min="4" max="4" width="11.26953125" customWidth="1"/>
    <col min="5" max="5" width="13.453125" customWidth="1"/>
    <col min="6" max="6" width="13.36328125" customWidth="1"/>
  </cols>
  <sheetData>
    <row r="1" spans="1:6" ht="14.5" customHeight="1" x14ac:dyDescent="0.35">
      <c r="A1" s="79" t="str">
        <f>'Informații utile'!A8</f>
        <v>Cap. 7 Alte cheltuieli directe</v>
      </c>
      <c r="B1" s="80"/>
      <c r="C1" s="80"/>
      <c r="D1" s="80"/>
      <c r="E1" s="81"/>
      <c r="F1" s="82">
        <f>F6+F7+F8+F9+F10+F11+F12+F13+F14+F15+F16+F17+F18+F19+F20+F21+F22+F23+F24+F25+F26+F29</f>
        <v>2000</v>
      </c>
    </row>
    <row r="2" spans="1:6" ht="33" customHeight="1" x14ac:dyDescent="0.35">
      <c r="A2" s="83" t="str">
        <f>'Informații generale'!A1</f>
        <v xml:space="preserve">Numele proiectului:
</v>
      </c>
      <c r="B2" s="84" t="str">
        <f>'Informații generale'!B1</f>
        <v>Completați așa cum apare în cererea de finanțare Anexa A</v>
      </c>
      <c r="C2" s="85"/>
      <c r="D2" s="85"/>
      <c r="E2" s="85"/>
      <c r="F2" s="86"/>
    </row>
    <row r="3" spans="1:6" ht="28" customHeight="1" x14ac:dyDescent="0.35">
      <c r="A3" s="83" t="str">
        <f>'Informații generale'!A4</f>
        <v xml:space="preserve">Numele solicitantului:
</v>
      </c>
      <c r="B3" s="84" t="str">
        <f>'Informații generale'!B4</f>
        <v>Completați aici</v>
      </c>
      <c r="C3" s="85"/>
      <c r="D3" s="85"/>
      <c r="E3" s="85"/>
      <c r="F3" s="86"/>
    </row>
    <row r="4" spans="1:6" ht="93" customHeight="1" x14ac:dyDescent="0.35">
      <c r="A4" s="72" t="s">
        <v>128</v>
      </c>
      <c r="B4" s="87" t="s">
        <v>143</v>
      </c>
      <c r="C4" s="72" t="s">
        <v>135</v>
      </c>
      <c r="D4" s="72" t="s">
        <v>141</v>
      </c>
      <c r="E4" s="72" t="s">
        <v>142</v>
      </c>
      <c r="F4" s="72" t="s">
        <v>132</v>
      </c>
    </row>
    <row r="5" spans="1:6" x14ac:dyDescent="0.35">
      <c r="A5" s="88">
        <v>1</v>
      </c>
      <c r="B5" s="72">
        <v>3</v>
      </c>
      <c r="C5" s="72">
        <v>4</v>
      </c>
      <c r="D5" s="72">
        <v>5</v>
      </c>
      <c r="E5" s="72">
        <v>6</v>
      </c>
      <c r="F5" s="72" t="s">
        <v>71</v>
      </c>
    </row>
    <row r="6" spans="1:6" ht="14" customHeight="1" x14ac:dyDescent="0.35">
      <c r="A6" s="10"/>
      <c r="B6" s="16"/>
      <c r="C6" s="11" t="s">
        <v>55</v>
      </c>
      <c r="D6" s="17">
        <v>50</v>
      </c>
      <c r="E6" s="18">
        <v>40</v>
      </c>
      <c r="F6" s="95">
        <f>(D6*E6)</f>
        <v>2000</v>
      </c>
    </row>
    <row r="7" spans="1:6" ht="18" customHeight="1" x14ac:dyDescent="0.35">
      <c r="A7" s="10"/>
      <c r="B7" s="10"/>
      <c r="C7" s="11"/>
      <c r="D7" s="11"/>
      <c r="E7" s="12"/>
      <c r="F7" s="95">
        <f t="shared" ref="F7:F26" si="0">(D7*E7)</f>
        <v>0</v>
      </c>
    </row>
    <row r="8" spans="1:6" x14ac:dyDescent="0.35">
      <c r="A8" s="10"/>
      <c r="B8" s="10"/>
      <c r="C8" s="11"/>
      <c r="D8" s="11"/>
      <c r="E8" s="12"/>
      <c r="F8" s="95">
        <f t="shared" si="0"/>
        <v>0</v>
      </c>
    </row>
    <row r="9" spans="1:6" x14ac:dyDescent="0.35">
      <c r="A9" s="10"/>
      <c r="B9" s="10"/>
      <c r="C9" s="11"/>
      <c r="D9" s="11"/>
      <c r="E9" s="12"/>
      <c r="F9" s="95">
        <f t="shared" si="0"/>
        <v>0</v>
      </c>
    </row>
    <row r="10" spans="1:6" x14ac:dyDescent="0.35">
      <c r="A10" s="10"/>
      <c r="B10" s="10"/>
      <c r="C10" s="11"/>
      <c r="D10" s="11"/>
      <c r="E10" s="12"/>
      <c r="F10" s="95">
        <f t="shared" si="0"/>
        <v>0</v>
      </c>
    </row>
    <row r="11" spans="1:6" x14ac:dyDescent="0.35">
      <c r="A11" s="10"/>
      <c r="B11" s="71"/>
      <c r="C11" s="11"/>
      <c r="D11" s="71"/>
      <c r="E11" s="71"/>
      <c r="F11" s="95">
        <f t="shared" si="0"/>
        <v>0</v>
      </c>
    </row>
    <row r="12" spans="1:6" x14ac:dyDescent="0.35">
      <c r="A12" s="10"/>
      <c r="B12" s="71"/>
      <c r="C12" s="11"/>
      <c r="D12" s="71"/>
      <c r="E12" s="71"/>
      <c r="F12" s="95">
        <f t="shared" si="0"/>
        <v>0</v>
      </c>
    </row>
    <row r="13" spans="1:6" x14ac:dyDescent="0.35">
      <c r="A13" s="10"/>
      <c r="B13" s="71"/>
      <c r="C13" s="11"/>
      <c r="D13" s="71"/>
      <c r="E13" s="71"/>
      <c r="F13" s="95">
        <f t="shared" si="0"/>
        <v>0</v>
      </c>
    </row>
    <row r="14" spans="1:6" x14ac:dyDescent="0.35">
      <c r="A14" s="10"/>
      <c r="B14" s="71"/>
      <c r="C14" s="11"/>
      <c r="D14" s="71"/>
      <c r="E14" s="71"/>
      <c r="F14" s="95">
        <f t="shared" si="0"/>
        <v>0</v>
      </c>
    </row>
    <row r="15" spans="1:6" x14ac:dyDescent="0.35">
      <c r="A15" s="10"/>
      <c r="B15" s="71"/>
      <c r="C15" s="11"/>
      <c r="D15" s="71"/>
      <c r="E15" s="71"/>
      <c r="F15" s="95">
        <f t="shared" si="0"/>
        <v>0</v>
      </c>
    </row>
    <row r="16" spans="1:6" x14ac:dyDescent="0.35">
      <c r="A16" s="10"/>
      <c r="B16" s="71"/>
      <c r="C16" s="11"/>
      <c r="D16" s="71"/>
      <c r="E16" s="71"/>
      <c r="F16" s="95">
        <f t="shared" si="0"/>
        <v>0</v>
      </c>
    </row>
    <row r="17" spans="1:6" x14ac:dyDescent="0.35">
      <c r="A17" s="10"/>
      <c r="B17" s="71"/>
      <c r="C17" s="11"/>
      <c r="D17" s="71"/>
      <c r="E17" s="71"/>
      <c r="F17" s="95">
        <f t="shared" si="0"/>
        <v>0</v>
      </c>
    </row>
    <row r="18" spans="1:6" x14ac:dyDescent="0.35">
      <c r="A18" s="10"/>
      <c r="B18" s="71"/>
      <c r="C18" s="11"/>
      <c r="D18" s="71"/>
      <c r="E18" s="71"/>
      <c r="F18" s="95">
        <f t="shared" si="0"/>
        <v>0</v>
      </c>
    </row>
    <row r="19" spans="1:6" x14ac:dyDescent="0.35">
      <c r="A19" s="10"/>
      <c r="B19" s="71"/>
      <c r="C19" s="11"/>
      <c r="D19" s="71"/>
      <c r="E19" s="71"/>
      <c r="F19" s="95">
        <f t="shared" si="0"/>
        <v>0</v>
      </c>
    </row>
    <row r="20" spans="1:6" x14ac:dyDescent="0.35">
      <c r="A20" s="10"/>
      <c r="B20" s="71"/>
      <c r="C20" s="11"/>
      <c r="D20" s="71"/>
      <c r="E20" s="71"/>
      <c r="F20" s="95">
        <f t="shared" si="0"/>
        <v>0</v>
      </c>
    </row>
    <row r="21" spans="1:6" x14ac:dyDescent="0.35">
      <c r="A21" s="10"/>
      <c r="B21" s="71"/>
      <c r="C21" s="11"/>
      <c r="D21" s="71"/>
      <c r="E21" s="71"/>
      <c r="F21" s="95">
        <f t="shared" si="0"/>
        <v>0</v>
      </c>
    </row>
    <row r="22" spans="1:6" x14ac:dyDescent="0.35">
      <c r="A22" s="10"/>
      <c r="B22" s="71"/>
      <c r="C22" s="11"/>
      <c r="D22" s="71"/>
      <c r="E22" s="71"/>
      <c r="F22" s="95">
        <f t="shared" si="0"/>
        <v>0</v>
      </c>
    </row>
    <row r="23" spans="1:6" x14ac:dyDescent="0.35">
      <c r="A23" s="10"/>
      <c r="B23" s="71"/>
      <c r="C23" s="11"/>
      <c r="D23" s="71"/>
      <c r="E23" s="71"/>
      <c r="F23" s="95">
        <f t="shared" si="0"/>
        <v>0</v>
      </c>
    </row>
    <row r="24" spans="1:6" x14ac:dyDescent="0.35">
      <c r="A24" s="10"/>
      <c r="B24" s="71"/>
      <c r="C24" s="11"/>
      <c r="D24" s="71"/>
      <c r="E24" s="71"/>
      <c r="F24" s="95">
        <f t="shared" si="0"/>
        <v>0</v>
      </c>
    </row>
    <row r="25" spans="1:6" x14ac:dyDescent="0.35">
      <c r="A25" s="10"/>
      <c r="B25" s="71"/>
      <c r="C25" s="11"/>
      <c r="D25" s="71"/>
      <c r="E25" s="71"/>
      <c r="F25" s="95">
        <f t="shared" si="0"/>
        <v>0</v>
      </c>
    </row>
    <row r="26" spans="1:6" x14ac:dyDescent="0.35">
      <c r="A26" s="10"/>
      <c r="B26" s="71"/>
      <c r="C26" s="11"/>
      <c r="D26" s="71"/>
      <c r="E26" s="71"/>
      <c r="F26" s="95">
        <f t="shared" si="0"/>
        <v>0</v>
      </c>
    </row>
    <row r="27" spans="1:6" x14ac:dyDescent="0.35">
      <c r="A27" s="15"/>
      <c r="B27" s="15"/>
      <c r="C27" s="15"/>
      <c r="D27" s="15"/>
      <c r="E27" s="15"/>
      <c r="F27" s="96"/>
    </row>
    <row r="28" spans="1:6" x14ac:dyDescent="0.35">
      <c r="A28" s="15"/>
      <c r="B28" s="15"/>
      <c r="C28" s="15"/>
      <c r="D28" s="15"/>
      <c r="E28" s="15"/>
      <c r="F28" s="96"/>
    </row>
    <row r="29" spans="1:6" x14ac:dyDescent="0.35">
      <c r="A29" s="15"/>
      <c r="B29" s="15"/>
      <c r="C29" s="15"/>
      <c r="D29" s="15"/>
      <c r="E29" s="15"/>
      <c r="F29" s="96"/>
    </row>
    <row r="30" spans="1:6" x14ac:dyDescent="0.35">
      <c r="A30" s="15"/>
      <c r="B30" s="15"/>
      <c r="C30" s="15"/>
      <c r="D30" s="15"/>
      <c r="E30" s="15"/>
      <c r="F30" s="96"/>
    </row>
    <row r="31" spans="1:6" x14ac:dyDescent="0.35">
      <c r="A31" s="15"/>
      <c r="B31" s="15"/>
      <c r="C31" s="15"/>
      <c r="D31" s="15"/>
      <c r="E31" s="15"/>
      <c r="F31" s="96"/>
    </row>
    <row r="32" spans="1:6" x14ac:dyDescent="0.35">
      <c r="A32" s="15"/>
      <c r="B32" s="15"/>
      <c r="C32" s="15"/>
      <c r="D32" s="15"/>
      <c r="E32" s="15"/>
      <c r="F32" s="96"/>
    </row>
    <row r="33" spans="6:6" x14ac:dyDescent="0.35">
      <c r="F33" s="96"/>
    </row>
    <row r="34" spans="6:6" x14ac:dyDescent="0.35">
      <c r="F34" s="96"/>
    </row>
    <row r="35" spans="6:6" x14ac:dyDescent="0.35">
      <c r="F35" s="96"/>
    </row>
    <row r="36" spans="6:6" x14ac:dyDescent="0.35">
      <c r="F36" s="96"/>
    </row>
    <row r="37" spans="6:6" x14ac:dyDescent="0.35">
      <c r="F37" s="96"/>
    </row>
    <row r="38" spans="6:6" x14ac:dyDescent="0.35">
      <c r="F38" s="96"/>
    </row>
    <row r="39" spans="6:6" x14ac:dyDescent="0.35">
      <c r="F39" s="96"/>
    </row>
    <row r="40" spans="6:6" x14ac:dyDescent="0.35">
      <c r="F40" s="96"/>
    </row>
    <row r="41" spans="6:6" x14ac:dyDescent="0.35">
      <c r="F41" s="96"/>
    </row>
    <row r="42" spans="6:6" x14ac:dyDescent="0.35">
      <c r="F42" s="96"/>
    </row>
    <row r="43" spans="6:6" x14ac:dyDescent="0.35">
      <c r="F43" s="96"/>
    </row>
    <row r="44" spans="6:6" x14ac:dyDescent="0.35">
      <c r="F44" s="96"/>
    </row>
    <row r="45" spans="6:6" x14ac:dyDescent="0.35">
      <c r="F45" s="96"/>
    </row>
    <row r="46" spans="6:6" x14ac:dyDescent="0.35">
      <c r="F46" s="96"/>
    </row>
  </sheetData>
  <sheetProtection algorithmName="SHA-512" hashValue="CpvenaoypoWm+EWcH+b/HrHMM5O2aVpD3VR/HvITAlzeeqTw/Lyza/6GAq4wBa5L6uBKusWKjen78i+9/t0QOw==" saltValue="1ZZhNBm4uz9hvoavjDSluw==" spinCount="100000" sheet="1" objects="1" scenarios="1"/>
  <mergeCells count="3">
    <mergeCell ref="A1:E1"/>
    <mergeCell ref="B2:F2"/>
    <mergeCell ref="B3:F3"/>
  </mergeCells>
  <dataValidations count="1">
    <dataValidation allowBlank="1" showInputMessage="1" showErrorMessage="1" promptTitle="Info selectie print:" prompt="Deselectati din filtru valorile definite ca fiind Blank si apoi printati." sqref="A5" xr:uid="{0BB518A2-CF6B-4FA9-B720-9E5468695974}"/>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FCFBE500-2646-4632-8236-EE0FB42C6BBF}">
          <x14:formula1>
            <xm:f>Sheet2!$A$77:$A$79</xm:f>
          </x14:formula1>
          <xm:sqref>A6:A26</xm:sqref>
        </x14:dataValidation>
        <x14:dataValidation type="list" allowBlank="1" showInputMessage="1" showErrorMessage="1" xr:uid="{52ED3551-6FC1-498B-AAAB-96DE9239F9AF}">
          <x14:formula1>
            <xm:f>Sheet2!$A$81:$A$83</xm:f>
          </x14:formula1>
          <xm:sqref>C6:C26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D664-F8BC-4052-97EF-CEAB3438FC8C}">
  <dimension ref="A1:AA46"/>
  <sheetViews>
    <sheetView tabSelected="1" workbookViewId="0">
      <selection activeCell="H4" sqref="H4"/>
    </sheetView>
  </sheetViews>
  <sheetFormatPr defaultRowHeight="14.5" x14ac:dyDescent="0.35"/>
  <cols>
    <col min="1" max="1" width="19.6328125" customWidth="1"/>
    <col min="2" max="2" width="17.1796875" customWidth="1"/>
    <col min="3" max="3" width="28.08984375" customWidth="1"/>
    <col min="4" max="4" width="23.7265625" customWidth="1"/>
    <col min="5" max="5" width="18.90625" customWidth="1"/>
    <col min="6" max="6" width="13.453125" customWidth="1"/>
  </cols>
  <sheetData>
    <row r="1" spans="1:27" ht="14.5" customHeight="1" x14ac:dyDescent="0.35">
      <c r="A1" s="106" t="s">
        <v>56</v>
      </c>
      <c r="B1" s="107"/>
      <c r="C1" s="107"/>
      <c r="D1" s="107"/>
      <c r="E1" s="107"/>
      <c r="F1" s="108"/>
      <c r="G1" s="22"/>
      <c r="H1" s="23"/>
      <c r="I1" s="22"/>
      <c r="J1" s="22"/>
      <c r="K1" s="22"/>
      <c r="L1" s="22"/>
      <c r="M1" s="22"/>
      <c r="N1" s="22"/>
      <c r="O1" s="22"/>
      <c r="P1" s="22"/>
      <c r="Q1" s="22"/>
      <c r="R1" s="22"/>
      <c r="S1" s="22"/>
      <c r="T1" s="22"/>
      <c r="U1" s="22"/>
      <c r="V1" s="22"/>
      <c r="W1" s="22"/>
      <c r="X1" s="22"/>
      <c r="Y1" s="22"/>
      <c r="Z1" s="22"/>
      <c r="AA1" s="22"/>
    </row>
    <row r="2" spans="1:27" ht="29.5" customHeight="1" x14ac:dyDescent="0.35">
      <c r="A2" s="83" t="s">
        <v>57</v>
      </c>
      <c r="B2" s="84" t="str">
        <f>'Informații generale'!B1</f>
        <v>Completați așa cum apare în cererea de finanțare Anexa A</v>
      </c>
      <c r="C2" s="85"/>
      <c r="D2" s="85"/>
      <c r="E2" s="85"/>
      <c r="F2" s="86"/>
      <c r="G2" s="22"/>
      <c r="H2" s="23"/>
      <c r="I2" s="22"/>
      <c r="J2" s="22"/>
      <c r="K2" s="22"/>
      <c r="L2" s="22"/>
      <c r="M2" s="22"/>
      <c r="N2" s="22"/>
      <c r="O2" s="22"/>
      <c r="P2" s="22"/>
      <c r="Q2" s="22"/>
      <c r="R2" s="22"/>
      <c r="S2" s="22"/>
      <c r="T2" s="22"/>
      <c r="U2" s="22"/>
      <c r="V2" s="22"/>
      <c r="W2" s="22"/>
      <c r="X2" s="22"/>
      <c r="Y2" s="22"/>
      <c r="Z2" s="22"/>
      <c r="AA2" s="22"/>
    </row>
    <row r="3" spans="1:27" ht="27.5" customHeight="1" x14ac:dyDescent="0.35">
      <c r="A3" s="83" t="s">
        <v>58</v>
      </c>
      <c r="B3" s="84" t="str">
        <f>'Informații generale'!B4</f>
        <v>Completați aici</v>
      </c>
      <c r="C3" s="85"/>
      <c r="D3" s="85"/>
      <c r="E3" s="85"/>
      <c r="F3" s="86"/>
      <c r="G3" s="22"/>
      <c r="H3" s="23"/>
      <c r="I3" s="22"/>
      <c r="J3" s="22"/>
      <c r="K3" s="22"/>
      <c r="L3" s="22"/>
      <c r="M3" s="22"/>
      <c r="N3" s="22"/>
      <c r="O3" s="22"/>
      <c r="P3" s="22"/>
      <c r="Q3" s="22"/>
      <c r="R3" s="22"/>
      <c r="S3" s="22"/>
      <c r="T3" s="22"/>
      <c r="U3" s="22"/>
      <c r="V3" s="22"/>
      <c r="W3" s="22"/>
      <c r="X3" s="22"/>
      <c r="Y3" s="22"/>
      <c r="Z3" s="22"/>
      <c r="AA3" s="22"/>
    </row>
    <row r="4" spans="1:27" ht="96" customHeight="1" x14ac:dyDescent="0.35">
      <c r="A4" s="97" t="s">
        <v>59</v>
      </c>
      <c r="B4" s="98"/>
      <c r="C4" s="99" t="s">
        <v>145</v>
      </c>
      <c r="D4" s="99" t="s">
        <v>148</v>
      </c>
      <c r="E4" s="99" t="s">
        <v>147</v>
      </c>
      <c r="F4" s="100" t="s">
        <v>152</v>
      </c>
      <c r="G4" s="20"/>
      <c r="H4" s="24"/>
      <c r="I4" s="20"/>
      <c r="J4" s="20"/>
      <c r="K4" s="20"/>
      <c r="L4" s="20"/>
      <c r="M4" s="20"/>
      <c r="N4" s="20"/>
      <c r="O4" s="20"/>
      <c r="P4" s="20"/>
      <c r="Q4" s="20"/>
      <c r="R4" s="20"/>
      <c r="S4" s="20"/>
      <c r="T4" s="20"/>
      <c r="U4" s="20"/>
      <c r="V4" s="20"/>
      <c r="W4" s="20"/>
      <c r="X4" s="20"/>
      <c r="Y4" s="20"/>
      <c r="Z4" s="20"/>
      <c r="AA4" s="20"/>
    </row>
    <row r="5" spans="1:27" x14ac:dyDescent="0.35">
      <c r="A5" s="101">
        <v>1</v>
      </c>
      <c r="B5" s="102"/>
      <c r="C5" s="103">
        <v>2</v>
      </c>
      <c r="D5" s="103"/>
      <c r="E5" s="103"/>
      <c r="F5" s="72">
        <v>3</v>
      </c>
      <c r="G5" s="20"/>
      <c r="H5" s="24"/>
      <c r="J5" s="20"/>
      <c r="K5" s="20"/>
      <c r="L5" s="20"/>
      <c r="M5" s="20"/>
      <c r="N5" s="20"/>
      <c r="O5" s="20"/>
      <c r="P5" s="20"/>
      <c r="Q5" s="20"/>
      <c r="R5" s="20"/>
      <c r="S5" s="20"/>
      <c r="T5" s="20"/>
      <c r="U5" s="20"/>
      <c r="V5" s="20"/>
      <c r="W5" s="20"/>
      <c r="X5" s="20"/>
      <c r="Y5" s="20"/>
      <c r="Z5" s="20"/>
      <c r="AA5" s="20"/>
    </row>
    <row r="6" spans="1:27" x14ac:dyDescent="0.35">
      <c r="A6" s="104" t="s">
        <v>60</v>
      </c>
      <c r="B6" s="105"/>
      <c r="C6" s="95">
        <f>'Cap.1 Resurse Umane'!F1</f>
        <v>4200</v>
      </c>
      <c r="D6" s="114">
        <v>4200</v>
      </c>
      <c r="E6" s="95">
        <f>C6-D6</f>
        <v>0</v>
      </c>
      <c r="F6" s="109"/>
      <c r="G6" s="25"/>
      <c r="H6" s="26"/>
      <c r="J6" s="27"/>
      <c r="K6" s="27"/>
      <c r="L6" s="27"/>
      <c r="M6" s="27"/>
      <c r="N6" s="27"/>
      <c r="O6" s="27"/>
      <c r="P6" s="27"/>
      <c r="Q6" s="27"/>
      <c r="R6" s="27"/>
      <c r="S6" s="27"/>
      <c r="T6" s="27"/>
      <c r="U6" s="27"/>
      <c r="V6" s="27"/>
      <c r="W6" s="27"/>
      <c r="X6" s="27"/>
      <c r="Y6" s="27"/>
      <c r="Z6" s="27"/>
      <c r="AA6" s="27"/>
    </row>
    <row r="7" spans="1:27" x14ac:dyDescent="0.35">
      <c r="A7" s="117" t="str">
        <f>Sheet2!A20</f>
        <v>1.1. Manager proiect</v>
      </c>
      <c r="B7" s="117"/>
      <c r="C7" s="45"/>
      <c r="D7" s="45"/>
      <c r="E7" s="95">
        <f t="shared" ref="E7:E45" si="0">C7-D7</f>
        <v>0</v>
      </c>
      <c r="F7" s="110"/>
      <c r="G7" s="22"/>
      <c r="H7" s="23"/>
      <c r="J7" s="22"/>
      <c r="K7" s="22"/>
      <c r="L7" s="22"/>
      <c r="M7" s="22"/>
      <c r="N7" s="22"/>
      <c r="O7" s="22"/>
      <c r="P7" s="22"/>
      <c r="Q7" s="22"/>
      <c r="R7" s="22"/>
      <c r="S7" s="22"/>
      <c r="T7" s="22"/>
      <c r="U7" s="22"/>
      <c r="V7" s="22"/>
      <c r="W7" s="22"/>
      <c r="X7" s="22"/>
      <c r="Y7" s="22"/>
      <c r="Z7" s="22"/>
      <c r="AA7" s="22"/>
    </row>
    <row r="8" spans="1:27" x14ac:dyDescent="0.35">
      <c r="A8" s="117" t="str">
        <f>Sheet2!A21</f>
        <v>1.2. Responsabil financiar</v>
      </c>
      <c r="B8" s="117"/>
      <c r="C8" s="45"/>
      <c r="D8" s="45"/>
      <c r="E8" s="95">
        <f t="shared" si="0"/>
        <v>0</v>
      </c>
      <c r="F8" s="110"/>
      <c r="G8" s="22"/>
      <c r="H8" s="23"/>
      <c r="J8" s="22"/>
      <c r="K8" s="22"/>
      <c r="L8" s="22"/>
      <c r="M8" s="22"/>
      <c r="N8" s="22"/>
      <c r="O8" s="22"/>
      <c r="P8" s="22"/>
      <c r="Q8" s="22"/>
      <c r="R8" s="22"/>
      <c r="S8" s="22"/>
      <c r="T8" s="22"/>
      <c r="U8" s="22"/>
      <c r="V8" s="22"/>
      <c r="W8" s="22"/>
      <c r="X8" s="22"/>
      <c r="Y8" s="22"/>
      <c r="Z8" s="22"/>
      <c r="AA8" s="22"/>
    </row>
    <row r="9" spans="1:27" x14ac:dyDescent="0.35">
      <c r="A9" s="118" t="s">
        <v>91</v>
      </c>
      <c r="B9" s="118"/>
      <c r="C9" s="45"/>
      <c r="D9" s="45"/>
      <c r="E9" s="95">
        <f t="shared" si="0"/>
        <v>0</v>
      </c>
      <c r="F9" s="110"/>
      <c r="G9" s="22"/>
      <c r="H9" s="23"/>
      <c r="J9" s="22"/>
      <c r="K9" s="22"/>
      <c r="L9" s="22"/>
      <c r="M9" s="22"/>
      <c r="N9" s="22"/>
      <c r="O9" s="22"/>
      <c r="P9" s="22"/>
      <c r="Q9" s="22"/>
      <c r="R9" s="22"/>
      <c r="S9" s="22"/>
      <c r="T9" s="22"/>
      <c r="U9" s="22"/>
      <c r="V9" s="22"/>
      <c r="W9" s="22"/>
      <c r="X9" s="22"/>
      <c r="Y9" s="22"/>
      <c r="Z9" s="22"/>
      <c r="AA9" s="22"/>
    </row>
    <row r="10" spans="1:27" x14ac:dyDescent="0.35">
      <c r="A10" s="118" t="s">
        <v>92</v>
      </c>
      <c r="B10" s="118"/>
      <c r="C10" s="45"/>
      <c r="D10" s="45"/>
      <c r="E10" s="95">
        <f t="shared" si="0"/>
        <v>0</v>
      </c>
      <c r="F10" s="110"/>
      <c r="G10" s="22"/>
      <c r="H10" s="23"/>
      <c r="J10" s="22"/>
      <c r="K10" s="22"/>
      <c r="L10" s="22"/>
      <c r="M10" s="22"/>
      <c r="N10" s="22"/>
      <c r="O10" s="22"/>
      <c r="P10" s="22"/>
      <c r="Q10" s="22"/>
      <c r="R10" s="22"/>
      <c r="S10" s="22"/>
      <c r="T10" s="22"/>
      <c r="U10" s="22"/>
      <c r="V10" s="22"/>
      <c r="W10" s="22"/>
      <c r="X10" s="22"/>
      <c r="Y10" s="22"/>
      <c r="Z10" s="22"/>
      <c r="AA10" s="22"/>
    </row>
    <row r="11" spans="1:27" x14ac:dyDescent="0.35">
      <c r="A11" s="118" t="s">
        <v>122</v>
      </c>
      <c r="B11" s="118"/>
      <c r="C11" s="45"/>
      <c r="D11" s="45"/>
      <c r="E11" s="95">
        <f t="shared" si="0"/>
        <v>0</v>
      </c>
      <c r="F11" s="110"/>
      <c r="G11" s="22"/>
      <c r="H11" s="23"/>
      <c r="J11" s="22"/>
      <c r="K11" s="22"/>
      <c r="L11" s="22"/>
      <c r="M11" s="22"/>
      <c r="N11" s="22"/>
      <c r="O11" s="22"/>
      <c r="P11" s="22"/>
      <c r="Q11" s="22"/>
      <c r="R11" s="22"/>
      <c r="S11" s="22"/>
      <c r="T11" s="22"/>
      <c r="U11" s="22"/>
      <c r="V11" s="22"/>
      <c r="W11" s="22"/>
      <c r="X11" s="22"/>
      <c r="Y11" s="22"/>
      <c r="Z11" s="22"/>
      <c r="AA11" s="22"/>
    </row>
    <row r="12" spans="1:27" x14ac:dyDescent="0.35">
      <c r="A12" s="121" t="s">
        <v>149</v>
      </c>
      <c r="B12" s="122"/>
      <c r="C12" s="45"/>
      <c r="D12" s="45"/>
      <c r="E12" s="95">
        <f t="shared" si="0"/>
        <v>0</v>
      </c>
      <c r="F12" s="110"/>
      <c r="G12" s="22"/>
      <c r="H12" s="23"/>
      <c r="J12" s="22"/>
      <c r="K12" s="22"/>
      <c r="L12" s="22"/>
      <c r="M12" s="22"/>
      <c r="N12" s="22"/>
      <c r="O12" s="22"/>
      <c r="P12" s="22"/>
      <c r="Q12" s="22"/>
      <c r="R12" s="22"/>
      <c r="S12" s="22"/>
      <c r="T12" s="22"/>
      <c r="U12" s="22"/>
      <c r="V12" s="22"/>
      <c r="W12" s="22"/>
      <c r="X12" s="22"/>
      <c r="Y12" s="22"/>
      <c r="Z12" s="22"/>
      <c r="AA12" s="22"/>
    </row>
    <row r="13" spans="1:27" x14ac:dyDescent="0.35">
      <c r="A13" s="118" t="s">
        <v>150</v>
      </c>
      <c r="B13" s="118"/>
      <c r="C13" s="45"/>
      <c r="D13" s="45"/>
      <c r="E13" s="95">
        <f t="shared" si="0"/>
        <v>0</v>
      </c>
      <c r="F13" s="110"/>
      <c r="G13" s="22"/>
      <c r="H13" s="23"/>
      <c r="I13" s="22"/>
      <c r="J13" s="22"/>
      <c r="K13" s="22"/>
      <c r="L13" s="22"/>
      <c r="M13" s="22"/>
      <c r="N13" s="22"/>
      <c r="O13" s="22"/>
      <c r="P13" s="22"/>
      <c r="Q13" s="22"/>
      <c r="R13" s="22"/>
      <c r="S13" s="22"/>
      <c r="T13" s="22"/>
      <c r="U13" s="22"/>
      <c r="V13" s="22"/>
      <c r="W13" s="22"/>
      <c r="X13" s="22"/>
      <c r="Y13" s="22"/>
      <c r="Z13" s="22"/>
      <c r="AA13" s="22"/>
    </row>
    <row r="14" spans="1:27" x14ac:dyDescent="0.35">
      <c r="A14" s="119" t="str">
        <f>'Cap.2 Transport'!A1</f>
        <v>Capitolul 2 Transport</v>
      </c>
      <c r="B14" s="120"/>
      <c r="C14" s="95">
        <f>'Cap.2 Transport'!F1</f>
        <v>3000</v>
      </c>
      <c r="D14" s="114">
        <v>1000</v>
      </c>
      <c r="E14" s="95">
        <f t="shared" si="0"/>
        <v>2000</v>
      </c>
      <c r="F14" s="110"/>
      <c r="G14" s="25"/>
      <c r="H14" s="26"/>
      <c r="I14" s="27"/>
      <c r="J14" s="27"/>
      <c r="K14" s="27"/>
      <c r="L14" s="27"/>
      <c r="M14" s="27"/>
      <c r="N14" s="27"/>
      <c r="O14" s="27"/>
      <c r="P14" s="27"/>
      <c r="Q14" s="27"/>
      <c r="R14" s="27"/>
      <c r="S14" s="27"/>
      <c r="T14" s="27"/>
      <c r="U14" s="27"/>
      <c r="V14" s="27"/>
      <c r="W14" s="27"/>
      <c r="X14" s="27"/>
      <c r="Y14" s="27"/>
      <c r="Z14" s="27"/>
      <c r="AA14" s="27"/>
    </row>
    <row r="15" spans="1:27" x14ac:dyDescent="0.35">
      <c r="A15" s="121" t="s">
        <v>29</v>
      </c>
      <c r="B15" s="122"/>
      <c r="C15" s="45"/>
      <c r="D15" s="45"/>
      <c r="E15" s="95">
        <f t="shared" si="0"/>
        <v>0</v>
      </c>
      <c r="F15" s="110"/>
      <c r="G15" s="22"/>
      <c r="H15" s="23"/>
      <c r="I15" s="22"/>
      <c r="J15" s="22"/>
      <c r="K15" s="22"/>
      <c r="L15" s="22"/>
      <c r="M15" s="22"/>
      <c r="N15" s="22"/>
      <c r="O15" s="22"/>
      <c r="P15" s="22"/>
      <c r="Q15" s="22"/>
      <c r="R15" s="22"/>
      <c r="S15" s="22"/>
      <c r="T15" s="22"/>
      <c r="U15" s="22"/>
      <c r="V15" s="22"/>
      <c r="W15" s="22"/>
      <c r="X15" s="22"/>
      <c r="Y15" s="22"/>
      <c r="Z15" s="22"/>
      <c r="AA15" s="22"/>
    </row>
    <row r="16" spans="1:27" x14ac:dyDescent="0.35">
      <c r="A16" s="121" t="s">
        <v>30</v>
      </c>
      <c r="B16" s="122"/>
      <c r="C16" s="45"/>
      <c r="D16" s="45"/>
      <c r="E16" s="95">
        <f t="shared" si="0"/>
        <v>0</v>
      </c>
      <c r="F16" s="110"/>
      <c r="G16" s="22"/>
      <c r="H16" s="23"/>
      <c r="I16" s="22"/>
      <c r="J16" s="22"/>
      <c r="K16" s="22"/>
      <c r="L16" s="22"/>
      <c r="M16" s="22"/>
      <c r="N16" s="22"/>
      <c r="O16" s="22"/>
      <c r="P16" s="22"/>
      <c r="Q16" s="22"/>
      <c r="R16" s="22"/>
      <c r="S16" s="22"/>
      <c r="T16" s="22"/>
      <c r="U16" s="22"/>
      <c r="V16" s="22"/>
      <c r="W16" s="22"/>
      <c r="X16" s="22"/>
      <c r="Y16" s="22"/>
      <c r="Z16" s="22"/>
      <c r="AA16" s="22"/>
    </row>
    <row r="17" spans="1:27" ht="14.5" customHeight="1" x14ac:dyDescent="0.35">
      <c r="A17" s="123" t="s">
        <v>31</v>
      </c>
      <c r="B17" s="123"/>
      <c r="C17" s="45"/>
      <c r="D17" s="45"/>
      <c r="E17" s="95">
        <f t="shared" si="0"/>
        <v>0</v>
      </c>
      <c r="F17" s="110"/>
      <c r="G17" s="22"/>
      <c r="H17" s="23"/>
      <c r="I17" s="22"/>
      <c r="J17" s="22"/>
      <c r="K17" s="22"/>
      <c r="L17" s="22"/>
      <c r="M17" s="22"/>
      <c r="N17" s="22"/>
      <c r="O17" s="22"/>
      <c r="P17" s="22"/>
      <c r="Q17" s="22"/>
      <c r="R17" s="22"/>
      <c r="S17" s="22"/>
      <c r="T17" s="22"/>
      <c r="U17" s="22"/>
      <c r="V17" s="22"/>
      <c r="W17" s="22"/>
      <c r="X17" s="22"/>
      <c r="Y17" s="22"/>
      <c r="Z17" s="22"/>
      <c r="AA17" s="22"/>
    </row>
    <row r="18" spans="1:27" x14ac:dyDescent="0.35">
      <c r="A18" s="121" t="s">
        <v>32</v>
      </c>
      <c r="B18" s="122"/>
      <c r="C18" s="46"/>
      <c r="D18" s="46"/>
      <c r="E18" s="95">
        <f t="shared" si="0"/>
        <v>0</v>
      </c>
      <c r="F18" s="110"/>
      <c r="G18" s="25"/>
      <c r="H18" s="26"/>
      <c r="I18" s="27"/>
      <c r="J18" s="27"/>
      <c r="K18" s="27"/>
      <c r="L18" s="27"/>
      <c r="M18" s="27"/>
      <c r="N18" s="27"/>
      <c r="O18" s="27"/>
      <c r="P18" s="27"/>
      <c r="Q18" s="27"/>
      <c r="R18" s="27"/>
      <c r="S18" s="27"/>
      <c r="T18" s="27"/>
      <c r="U18" s="27"/>
      <c r="V18" s="27"/>
      <c r="W18" s="27"/>
      <c r="X18" s="27"/>
      <c r="Y18" s="27"/>
      <c r="Z18" s="27"/>
      <c r="AA18" s="27"/>
    </row>
    <row r="19" spans="1:27" ht="14.5" customHeight="1" x14ac:dyDescent="0.35">
      <c r="A19" s="123" t="s">
        <v>35</v>
      </c>
      <c r="B19" s="123"/>
      <c r="C19" s="45"/>
      <c r="D19" s="45"/>
      <c r="E19" s="95">
        <f t="shared" si="0"/>
        <v>0</v>
      </c>
      <c r="F19" s="110"/>
      <c r="G19" s="22"/>
      <c r="H19" s="23"/>
      <c r="I19" s="22"/>
      <c r="J19" s="22"/>
      <c r="K19" s="22"/>
      <c r="L19" s="22"/>
      <c r="M19" s="22"/>
      <c r="N19" s="22"/>
      <c r="O19" s="22"/>
      <c r="P19" s="22"/>
      <c r="Q19" s="22"/>
      <c r="R19" s="22"/>
      <c r="S19" s="22"/>
      <c r="T19" s="22"/>
      <c r="U19" s="22"/>
      <c r="V19" s="22"/>
      <c r="W19" s="22"/>
      <c r="X19" s="22"/>
      <c r="Y19" s="22"/>
      <c r="Z19" s="22"/>
      <c r="AA19" s="22"/>
    </row>
    <row r="20" spans="1:27" x14ac:dyDescent="0.35">
      <c r="A20" s="124" t="str">
        <f>'Cap.3 Cazare și Masă'!A1</f>
        <v>Cap. 3 Cazare și masă</v>
      </c>
      <c r="B20" s="124"/>
      <c r="C20" s="116">
        <f>'Cap.3 Cazare și Masă'!H1</f>
        <v>37500</v>
      </c>
      <c r="D20" s="115">
        <v>35000</v>
      </c>
      <c r="E20" s="95">
        <f t="shared" si="0"/>
        <v>2500</v>
      </c>
      <c r="F20" s="110"/>
      <c r="G20" s="22"/>
      <c r="H20" s="23"/>
      <c r="I20" s="22"/>
      <c r="J20" s="22"/>
      <c r="K20" s="22"/>
      <c r="L20" s="22"/>
      <c r="M20" s="22"/>
      <c r="N20" s="22"/>
      <c r="O20" s="22"/>
      <c r="P20" s="22"/>
      <c r="Q20" s="22"/>
      <c r="R20" s="22"/>
      <c r="S20" s="22"/>
      <c r="T20" s="22"/>
      <c r="U20" s="22"/>
      <c r="V20" s="22"/>
      <c r="W20" s="22"/>
      <c r="X20" s="22"/>
      <c r="Y20" s="22"/>
      <c r="Z20" s="22"/>
      <c r="AA20" s="22"/>
    </row>
    <row r="21" spans="1:27" ht="14.5" customHeight="1" x14ac:dyDescent="0.35">
      <c r="A21" s="118" t="s">
        <v>61</v>
      </c>
      <c r="B21" s="118"/>
      <c r="C21" s="46"/>
      <c r="D21" s="46"/>
      <c r="E21" s="95">
        <f t="shared" si="0"/>
        <v>0</v>
      </c>
      <c r="F21" s="110"/>
      <c r="G21" s="25"/>
      <c r="H21" s="25"/>
      <c r="I21" s="27"/>
      <c r="J21" s="27"/>
      <c r="K21" s="27"/>
      <c r="L21" s="27"/>
      <c r="M21" s="27"/>
      <c r="N21" s="27"/>
      <c r="O21" s="27"/>
      <c r="P21" s="27"/>
      <c r="Q21" s="27"/>
      <c r="R21" s="27"/>
      <c r="S21" s="27"/>
      <c r="T21" s="27"/>
      <c r="U21" s="27"/>
      <c r="V21" s="27"/>
      <c r="W21" s="27"/>
      <c r="X21" s="27"/>
      <c r="Y21" s="27"/>
      <c r="Z21" s="27"/>
      <c r="AA21" s="27"/>
    </row>
    <row r="22" spans="1:27" ht="14.5" customHeight="1" x14ac:dyDescent="0.35">
      <c r="A22" s="118" t="s">
        <v>62</v>
      </c>
      <c r="B22" s="118"/>
      <c r="C22" s="45"/>
      <c r="D22" s="45"/>
      <c r="E22" s="95">
        <f t="shared" si="0"/>
        <v>0</v>
      </c>
      <c r="F22" s="110"/>
      <c r="G22" s="22"/>
      <c r="H22" s="23"/>
      <c r="I22" s="22"/>
      <c r="J22" s="22"/>
      <c r="K22" s="22"/>
      <c r="L22" s="22"/>
      <c r="M22" s="22"/>
      <c r="N22" s="22"/>
      <c r="O22" s="22"/>
      <c r="P22" s="22"/>
      <c r="Q22" s="22"/>
      <c r="R22" s="22"/>
      <c r="S22" s="22"/>
      <c r="T22" s="22"/>
      <c r="U22" s="22"/>
      <c r="V22" s="22"/>
      <c r="W22" s="22"/>
      <c r="X22" s="22"/>
      <c r="Y22" s="22"/>
      <c r="Z22" s="22"/>
      <c r="AA22" s="22"/>
    </row>
    <row r="23" spans="1:27" ht="14.5" customHeight="1" x14ac:dyDescent="0.35">
      <c r="A23" s="118" t="s">
        <v>63</v>
      </c>
      <c r="B23" s="118"/>
      <c r="C23" s="45"/>
      <c r="D23" s="45"/>
      <c r="E23" s="95">
        <f t="shared" si="0"/>
        <v>0</v>
      </c>
      <c r="F23" s="110"/>
      <c r="G23" s="22"/>
      <c r="H23" s="23"/>
      <c r="I23" s="22"/>
      <c r="J23" s="22"/>
      <c r="K23" s="22"/>
      <c r="L23" s="22"/>
      <c r="M23" s="22"/>
      <c r="N23" s="22"/>
      <c r="O23" s="22"/>
      <c r="P23" s="22"/>
      <c r="Q23" s="22"/>
      <c r="R23" s="22"/>
      <c r="S23" s="22"/>
      <c r="T23" s="22"/>
      <c r="U23" s="22"/>
      <c r="V23" s="22"/>
      <c r="W23" s="22"/>
      <c r="X23" s="22"/>
      <c r="Y23" s="22"/>
      <c r="Z23" s="22"/>
      <c r="AA23" s="22"/>
    </row>
    <row r="24" spans="1:27" x14ac:dyDescent="0.35">
      <c r="A24" s="118" t="s">
        <v>64</v>
      </c>
      <c r="B24" s="118"/>
      <c r="C24" s="45"/>
      <c r="D24" s="45"/>
      <c r="E24" s="95">
        <f t="shared" si="0"/>
        <v>0</v>
      </c>
      <c r="F24" s="110"/>
      <c r="G24" s="22"/>
      <c r="H24" s="23"/>
      <c r="I24" s="22"/>
      <c r="J24" s="22"/>
      <c r="K24" s="22"/>
      <c r="L24" s="22"/>
      <c r="M24" s="22"/>
      <c r="N24" s="22"/>
      <c r="O24" s="22"/>
      <c r="P24" s="22"/>
      <c r="Q24" s="22"/>
      <c r="R24" s="22"/>
      <c r="S24" s="22"/>
      <c r="T24" s="22"/>
      <c r="U24" s="22"/>
      <c r="V24" s="22"/>
      <c r="W24" s="22"/>
      <c r="X24" s="22"/>
      <c r="Y24" s="22"/>
      <c r="Z24" s="22"/>
      <c r="AA24" s="22"/>
    </row>
    <row r="25" spans="1:27" x14ac:dyDescent="0.35">
      <c r="A25" s="125" t="s">
        <v>65</v>
      </c>
      <c r="B25" s="126"/>
      <c r="C25" s="116">
        <f>'Cap.4 Echipamente și Licențe'!F1</f>
        <v>2300</v>
      </c>
      <c r="D25" s="115">
        <v>2100</v>
      </c>
      <c r="E25" s="95">
        <f t="shared" si="0"/>
        <v>200</v>
      </c>
      <c r="F25" s="110"/>
      <c r="G25" s="22"/>
      <c r="H25" s="23"/>
      <c r="I25" s="22"/>
      <c r="J25" s="22"/>
      <c r="K25" s="22"/>
      <c r="L25" s="22"/>
      <c r="M25" s="22"/>
      <c r="N25" s="22"/>
      <c r="O25" s="22"/>
      <c r="P25" s="22"/>
      <c r="Q25" s="22"/>
      <c r="R25" s="22"/>
      <c r="S25" s="22"/>
      <c r="T25" s="22"/>
      <c r="U25" s="22"/>
      <c r="V25" s="22"/>
      <c r="W25" s="22"/>
      <c r="X25" s="22"/>
      <c r="Y25" s="22"/>
      <c r="Z25" s="22"/>
      <c r="AA25" s="22"/>
    </row>
    <row r="26" spans="1:27" x14ac:dyDescent="0.35">
      <c r="A26" s="118" t="s">
        <v>46</v>
      </c>
      <c r="B26" s="118"/>
      <c r="C26" s="45"/>
      <c r="D26" s="45"/>
      <c r="E26" s="95">
        <f t="shared" si="0"/>
        <v>0</v>
      </c>
      <c r="F26" s="110"/>
      <c r="G26" s="22"/>
      <c r="H26" s="23"/>
      <c r="I26" s="22"/>
      <c r="J26" s="22"/>
      <c r="K26" s="22"/>
      <c r="L26" s="22"/>
      <c r="M26" s="22"/>
      <c r="N26" s="22"/>
      <c r="O26" s="22"/>
      <c r="P26" s="22"/>
      <c r="Q26" s="22"/>
      <c r="R26" s="22"/>
      <c r="S26" s="22"/>
      <c r="T26" s="22"/>
      <c r="U26" s="22"/>
      <c r="V26" s="22"/>
      <c r="W26" s="22"/>
      <c r="X26" s="22"/>
      <c r="Y26" s="22"/>
      <c r="Z26" s="22"/>
      <c r="AA26" s="22"/>
    </row>
    <row r="27" spans="1:27" x14ac:dyDescent="0.35">
      <c r="A27" s="118" t="s">
        <v>47</v>
      </c>
      <c r="B27" s="118"/>
      <c r="C27" s="45"/>
      <c r="D27" s="45"/>
      <c r="E27" s="95">
        <f t="shared" si="0"/>
        <v>0</v>
      </c>
      <c r="F27" s="110"/>
      <c r="G27" s="22"/>
      <c r="H27" s="23"/>
      <c r="I27" s="22"/>
      <c r="J27" s="22"/>
      <c r="K27" s="22"/>
      <c r="L27" s="22"/>
      <c r="M27" s="22"/>
      <c r="N27" s="22"/>
      <c r="O27" s="22"/>
      <c r="P27" s="22"/>
      <c r="Q27" s="22"/>
      <c r="R27" s="22"/>
      <c r="S27" s="22"/>
      <c r="T27" s="22"/>
      <c r="U27" s="22"/>
      <c r="V27" s="22"/>
      <c r="W27" s="22"/>
      <c r="X27" s="22"/>
      <c r="Y27" s="22"/>
      <c r="Z27" s="22"/>
      <c r="AA27" s="22"/>
    </row>
    <row r="28" spans="1:27" ht="14.5" customHeight="1" x14ac:dyDescent="0.35">
      <c r="A28" s="118" t="s">
        <v>48</v>
      </c>
      <c r="B28" s="118"/>
      <c r="C28" s="46"/>
      <c r="D28" s="46"/>
      <c r="E28" s="95">
        <f t="shared" si="0"/>
        <v>0</v>
      </c>
      <c r="F28" s="110"/>
      <c r="G28" s="25"/>
      <c r="H28" s="25"/>
      <c r="I28" s="27"/>
      <c r="J28" s="27"/>
      <c r="K28" s="27"/>
      <c r="L28" s="27"/>
      <c r="M28" s="27"/>
      <c r="N28" s="27"/>
      <c r="O28" s="27"/>
      <c r="P28" s="27"/>
      <c r="Q28" s="27"/>
      <c r="R28" s="27"/>
      <c r="S28" s="27"/>
      <c r="T28" s="27"/>
      <c r="U28" s="27"/>
      <c r="V28" s="27"/>
      <c r="W28" s="27"/>
      <c r="X28" s="27"/>
      <c r="Y28" s="27"/>
      <c r="Z28" s="27"/>
      <c r="AA28" s="27"/>
    </row>
    <row r="29" spans="1:27" x14ac:dyDescent="0.35">
      <c r="A29" s="118" t="s">
        <v>49</v>
      </c>
      <c r="B29" s="118"/>
      <c r="C29" s="45"/>
      <c r="D29" s="45"/>
      <c r="E29" s="95">
        <f t="shared" si="0"/>
        <v>0</v>
      </c>
      <c r="F29" s="110"/>
      <c r="G29" s="22"/>
      <c r="H29" s="23"/>
      <c r="I29" s="22"/>
      <c r="J29" s="22"/>
      <c r="K29" s="22"/>
      <c r="L29" s="22"/>
      <c r="M29" s="22"/>
      <c r="N29" s="22"/>
      <c r="O29" s="22"/>
      <c r="P29" s="22"/>
      <c r="Q29" s="22"/>
      <c r="R29" s="22"/>
      <c r="S29" s="22"/>
      <c r="T29" s="22"/>
      <c r="U29" s="22"/>
      <c r="V29" s="22"/>
      <c r="W29" s="22"/>
      <c r="X29" s="22"/>
      <c r="Y29" s="22"/>
      <c r="Z29" s="22"/>
      <c r="AA29" s="22"/>
    </row>
    <row r="30" spans="1:27" ht="14.5" customHeight="1" x14ac:dyDescent="0.35">
      <c r="A30" s="118" t="s">
        <v>50</v>
      </c>
      <c r="B30" s="118"/>
      <c r="C30" s="45"/>
      <c r="D30" s="45"/>
      <c r="E30" s="95">
        <f t="shared" si="0"/>
        <v>0</v>
      </c>
      <c r="F30" s="110"/>
      <c r="G30" s="22"/>
      <c r="H30" s="23"/>
      <c r="I30" s="22"/>
      <c r="J30" s="22"/>
      <c r="K30" s="22"/>
      <c r="L30" s="22"/>
      <c r="M30" s="22"/>
      <c r="N30" s="22"/>
      <c r="O30" s="22"/>
      <c r="P30" s="22"/>
      <c r="Q30" s="22"/>
      <c r="R30" s="22"/>
      <c r="S30" s="22"/>
      <c r="T30" s="22"/>
      <c r="U30" s="22"/>
      <c r="V30" s="22"/>
      <c r="W30" s="22"/>
      <c r="X30" s="22"/>
      <c r="Y30" s="22"/>
      <c r="Z30" s="22"/>
      <c r="AA30" s="22"/>
    </row>
    <row r="31" spans="1:27" ht="14.5" customHeight="1" x14ac:dyDescent="0.35">
      <c r="A31" s="118" t="s">
        <v>109</v>
      </c>
      <c r="B31" s="118"/>
      <c r="C31" s="45"/>
      <c r="D31" s="45"/>
      <c r="E31" s="95">
        <f t="shared" si="0"/>
        <v>0</v>
      </c>
      <c r="F31" s="110"/>
      <c r="G31" s="22"/>
      <c r="H31" s="23"/>
      <c r="I31" s="22"/>
      <c r="J31" s="22"/>
      <c r="K31" s="22"/>
      <c r="L31" s="22"/>
      <c r="M31" s="22"/>
      <c r="N31" s="22"/>
      <c r="O31" s="22"/>
      <c r="P31" s="22"/>
      <c r="Q31" s="22"/>
      <c r="R31" s="22"/>
      <c r="S31" s="22"/>
      <c r="T31" s="22"/>
      <c r="U31" s="22"/>
      <c r="V31" s="22"/>
      <c r="W31" s="22"/>
      <c r="X31" s="22"/>
      <c r="Y31" s="22"/>
      <c r="Z31" s="22"/>
      <c r="AA31" s="22"/>
    </row>
    <row r="32" spans="1:27" ht="14.5" customHeight="1" x14ac:dyDescent="0.35">
      <c r="A32" s="118" t="s">
        <v>110</v>
      </c>
      <c r="B32" s="118"/>
      <c r="C32" s="45"/>
      <c r="D32" s="45"/>
      <c r="E32" s="95">
        <f t="shared" si="0"/>
        <v>0</v>
      </c>
      <c r="F32" s="110"/>
      <c r="G32" s="22"/>
      <c r="H32" s="23"/>
      <c r="I32" s="22"/>
      <c r="J32" s="22"/>
      <c r="K32" s="22"/>
      <c r="L32" s="22"/>
      <c r="M32" s="22"/>
      <c r="N32" s="22"/>
      <c r="O32" s="22"/>
      <c r="P32" s="22"/>
      <c r="Q32" s="22"/>
      <c r="R32" s="22"/>
      <c r="S32" s="22"/>
      <c r="T32" s="22"/>
      <c r="U32" s="22"/>
      <c r="V32" s="22"/>
      <c r="W32" s="22"/>
      <c r="X32" s="22"/>
      <c r="Y32" s="22"/>
      <c r="Z32" s="22"/>
      <c r="AA32" s="22"/>
    </row>
    <row r="33" spans="1:27" ht="14.5" customHeight="1" x14ac:dyDescent="0.35">
      <c r="A33" s="127" t="s">
        <v>66</v>
      </c>
      <c r="B33" s="127"/>
      <c r="C33" s="116">
        <f>'Cap.5 Servicii subcontractate'!F1</f>
        <v>2000</v>
      </c>
      <c r="D33" s="115">
        <v>2000</v>
      </c>
      <c r="E33" s="95">
        <f t="shared" si="0"/>
        <v>0</v>
      </c>
      <c r="F33" s="110"/>
      <c r="G33" s="22"/>
      <c r="H33" s="23"/>
      <c r="I33" s="22"/>
      <c r="J33" s="22"/>
      <c r="K33" s="22"/>
      <c r="L33" s="22"/>
      <c r="M33" s="22"/>
      <c r="N33" s="22"/>
      <c r="O33" s="22"/>
      <c r="P33" s="22"/>
      <c r="Q33" s="22"/>
      <c r="R33" s="22"/>
      <c r="S33" s="22"/>
      <c r="T33" s="22"/>
      <c r="U33" s="22"/>
      <c r="V33" s="22"/>
      <c r="W33" s="22"/>
      <c r="X33" s="22"/>
      <c r="Y33" s="22"/>
      <c r="Z33" s="22"/>
      <c r="AA33" s="22"/>
    </row>
    <row r="34" spans="1:27" ht="14.5" customHeight="1" x14ac:dyDescent="0.35">
      <c r="A34" s="118" t="s">
        <v>102</v>
      </c>
      <c r="B34" s="118"/>
      <c r="C34" s="45"/>
      <c r="D34" s="45"/>
      <c r="E34" s="95">
        <f t="shared" si="0"/>
        <v>0</v>
      </c>
      <c r="F34" s="110"/>
      <c r="G34" s="22"/>
      <c r="H34" s="23"/>
      <c r="I34" s="22"/>
      <c r="J34" s="22"/>
      <c r="K34" s="22"/>
      <c r="L34" s="22"/>
      <c r="M34" s="22"/>
      <c r="N34" s="22"/>
      <c r="O34" s="22"/>
      <c r="P34" s="22"/>
      <c r="Q34" s="22"/>
      <c r="R34" s="22"/>
      <c r="S34" s="22"/>
      <c r="T34" s="22"/>
      <c r="U34" s="22"/>
      <c r="V34" s="22"/>
      <c r="W34" s="22"/>
      <c r="X34" s="22"/>
      <c r="Y34" s="22"/>
      <c r="Z34" s="22"/>
      <c r="AA34" s="22"/>
    </row>
    <row r="35" spans="1:27" ht="29" customHeight="1" x14ac:dyDescent="0.35">
      <c r="A35" s="128" t="s">
        <v>151</v>
      </c>
      <c r="B35" s="128"/>
      <c r="C35" s="45"/>
      <c r="D35" s="45"/>
      <c r="E35" s="95">
        <f t="shared" si="0"/>
        <v>0</v>
      </c>
      <c r="F35" s="110"/>
      <c r="G35" s="22"/>
      <c r="H35" s="23"/>
      <c r="I35" s="22"/>
      <c r="J35" s="22"/>
      <c r="K35" s="22"/>
      <c r="L35" s="22"/>
      <c r="M35" s="22"/>
      <c r="N35" s="22"/>
      <c r="O35" s="22"/>
      <c r="P35" s="22"/>
      <c r="Q35" s="22"/>
      <c r="R35" s="22"/>
      <c r="S35" s="22"/>
      <c r="T35" s="22"/>
      <c r="U35" s="22"/>
      <c r="V35" s="22"/>
      <c r="W35" s="22"/>
      <c r="X35" s="22"/>
      <c r="Y35" s="22"/>
      <c r="Z35" s="22"/>
      <c r="AA35" s="22"/>
    </row>
    <row r="36" spans="1:27" ht="14.5" customHeight="1" x14ac:dyDescent="0.35">
      <c r="A36" s="118" t="s">
        <v>104</v>
      </c>
      <c r="B36" s="118"/>
      <c r="C36" s="45"/>
      <c r="D36" s="45"/>
      <c r="E36" s="95">
        <f t="shared" si="0"/>
        <v>0</v>
      </c>
      <c r="F36" s="110"/>
      <c r="G36" s="22"/>
      <c r="H36" s="23"/>
      <c r="I36" s="22"/>
      <c r="J36" s="22"/>
      <c r="K36" s="22"/>
      <c r="L36" s="22"/>
      <c r="M36" s="22"/>
      <c r="N36" s="22"/>
      <c r="O36" s="22"/>
      <c r="P36" s="22"/>
      <c r="Q36" s="22"/>
      <c r="R36" s="22"/>
      <c r="S36" s="22"/>
      <c r="T36" s="22"/>
      <c r="U36" s="22"/>
      <c r="V36" s="22"/>
      <c r="W36" s="22"/>
      <c r="X36" s="22"/>
      <c r="Y36" s="22"/>
      <c r="Z36" s="22"/>
      <c r="AA36" s="22"/>
    </row>
    <row r="37" spans="1:27" ht="14.5" customHeight="1" x14ac:dyDescent="0.35">
      <c r="A37" s="118" t="s">
        <v>105</v>
      </c>
      <c r="B37" s="118"/>
      <c r="C37" s="45"/>
      <c r="D37" s="45"/>
      <c r="E37" s="95">
        <f t="shared" si="0"/>
        <v>0</v>
      </c>
      <c r="F37" s="110"/>
      <c r="G37" s="22"/>
      <c r="H37" s="23"/>
      <c r="I37" s="22"/>
      <c r="J37" s="22"/>
      <c r="K37" s="22"/>
      <c r="L37" s="22"/>
      <c r="M37" s="22"/>
      <c r="N37" s="22"/>
      <c r="O37" s="22"/>
      <c r="P37" s="22"/>
      <c r="Q37" s="22"/>
      <c r="R37" s="22"/>
      <c r="S37" s="22"/>
      <c r="T37" s="22"/>
      <c r="U37" s="22"/>
      <c r="V37" s="22"/>
      <c r="W37" s="22"/>
      <c r="X37" s="22"/>
      <c r="Y37" s="22"/>
      <c r="Z37" s="22"/>
      <c r="AA37" s="22"/>
    </row>
    <row r="38" spans="1:27" ht="14.5" customHeight="1" x14ac:dyDescent="0.35">
      <c r="A38" s="118" t="s">
        <v>106</v>
      </c>
      <c r="B38" s="118"/>
      <c r="C38" s="45"/>
      <c r="D38" s="45"/>
      <c r="E38" s="95">
        <f t="shared" si="0"/>
        <v>0</v>
      </c>
      <c r="F38" s="110"/>
      <c r="G38" s="22"/>
      <c r="H38" s="23"/>
      <c r="I38" s="22"/>
      <c r="J38" s="22"/>
      <c r="K38" s="22"/>
      <c r="L38" s="22"/>
      <c r="M38" s="22"/>
      <c r="N38" s="22"/>
      <c r="O38" s="22"/>
      <c r="P38" s="22"/>
      <c r="Q38" s="22"/>
      <c r="R38" s="22"/>
      <c r="S38" s="22"/>
      <c r="T38" s="22"/>
      <c r="U38" s="22"/>
      <c r="V38" s="22"/>
      <c r="W38" s="22"/>
      <c r="X38" s="22"/>
      <c r="Y38" s="22"/>
      <c r="Z38" s="22"/>
      <c r="AA38" s="22"/>
    </row>
    <row r="39" spans="1:27" ht="14.5" customHeight="1" x14ac:dyDescent="0.35">
      <c r="A39" s="118" t="s">
        <v>107</v>
      </c>
      <c r="B39" s="118"/>
      <c r="C39" s="45"/>
      <c r="D39" s="45"/>
      <c r="E39" s="95">
        <f t="shared" si="0"/>
        <v>0</v>
      </c>
      <c r="F39" s="110"/>
      <c r="G39" s="22"/>
      <c r="H39" s="23"/>
      <c r="I39" s="22"/>
      <c r="J39" s="22"/>
      <c r="K39" s="22"/>
      <c r="L39" s="22"/>
      <c r="M39" s="22"/>
      <c r="N39" s="22"/>
      <c r="O39" s="22"/>
      <c r="P39" s="22"/>
      <c r="Q39" s="22"/>
      <c r="R39" s="22"/>
      <c r="S39" s="22"/>
      <c r="T39" s="22"/>
      <c r="U39" s="22"/>
      <c r="V39" s="22"/>
      <c r="W39" s="22"/>
      <c r="X39" s="22"/>
      <c r="Y39" s="22"/>
      <c r="Z39" s="22"/>
      <c r="AA39" s="22"/>
    </row>
    <row r="40" spans="1:27" ht="14.5" customHeight="1" x14ac:dyDescent="0.35">
      <c r="A40" s="127" t="s">
        <v>111</v>
      </c>
      <c r="B40" s="127"/>
      <c r="C40" s="116">
        <f>'Cap. 6 Premii'!F1</f>
        <v>8000</v>
      </c>
      <c r="D40" s="115">
        <v>8000</v>
      </c>
      <c r="E40" s="95">
        <f t="shared" si="0"/>
        <v>0</v>
      </c>
      <c r="F40" s="110"/>
      <c r="G40" s="22"/>
      <c r="H40" s="23"/>
      <c r="I40" s="22"/>
      <c r="J40" s="22"/>
      <c r="K40" s="22"/>
      <c r="L40" s="22"/>
      <c r="M40" s="22"/>
      <c r="N40" s="22"/>
      <c r="O40" s="22"/>
      <c r="P40" s="22"/>
      <c r="Q40" s="22"/>
      <c r="R40" s="22"/>
      <c r="S40" s="22"/>
      <c r="T40" s="22"/>
      <c r="U40" s="22"/>
      <c r="V40" s="22"/>
      <c r="W40" s="22"/>
      <c r="X40" s="22"/>
      <c r="Y40" s="22"/>
      <c r="Z40" s="22"/>
      <c r="AA40" s="22"/>
    </row>
    <row r="41" spans="1:27" ht="14.5" customHeight="1" x14ac:dyDescent="0.35">
      <c r="A41" s="118" t="s">
        <v>108</v>
      </c>
      <c r="B41" s="118"/>
      <c r="C41" s="45"/>
      <c r="D41" s="45"/>
      <c r="E41" s="95">
        <f t="shared" si="0"/>
        <v>0</v>
      </c>
      <c r="F41" s="110"/>
      <c r="G41" s="22"/>
      <c r="H41" s="23"/>
      <c r="I41" s="22"/>
      <c r="J41" s="22"/>
      <c r="K41" s="22"/>
      <c r="L41" s="22"/>
      <c r="M41" s="22"/>
      <c r="N41" s="22"/>
      <c r="O41" s="22"/>
      <c r="P41" s="22"/>
      <c r="Q41" s="22"/>
      <c r="R41" s="22"/>
      <c r="S41" s="22"/>
      <c r="T41" s="22"/>
      <c r="U41" s="22"/>
      <c r="V41" s="22"/>
      <c r="W41" s="22"/>
      <c r="X41" s="22"/>
      <c r="Y41" s="22"/>
      <c r="Z41" s="22"/>
      <c r="AA41" s="22"/>
    </row>
    <row r="42" spans="1:27" ht="14.5" customHeight="1" x14ac:dyDescent="0.35">
      <c r="A42" s="127" t="s">
        <v>67</v>
      </c>
      <c r="B42" s="127"/>
      <c r="C42" s="116">
        <f>'Cap. 7 Alte cheltuieli directe'!F1</f>
        <v>2000</v>
      </c>
      <c r="D42" s="115">
        <v>2000</v>
      </c>
      <c r="E42" s="95">
        <f t="shared" si="0"/>
        <v>0</v>
      </c>
      <c r="F42" s="110"/>
      <c r="G42" s="22"/>
      <c r="H42" s="23"/>
      <c r="I42" s="22"/>
      <c r="J42" s="22"/>
      <c r="K42" s="22"/>
      <c r="L42" s="22"/>
      <c r="M42" s="22"/>
      <c r="N42" s="22"/>
      <c r="O42" s="22"/>
      <c r="P42" s="22"/>
      <c r="Q42" s="22"/>
      <c r="R42" s="22"/>
      <c r="S42" s="22"/>
      <c r="T42" s="22"/>
      <c r="U42" s="22"/>
      <c r="V42" s="22"/>
      <c r="W42" s="22"/>
      <c r="X42" s="22"/>
      <c r="Y42" s="22"/>
      <c r="Z42" s="22"/>
      <c r="AA42" s="22"/>
    </row>
    <row r="43" spans="1:27" x14ac:dyDescent="0.35">
      <c r="A43" s="118" t="s">
        <v>52</v>
      </c>
      <c r="B43" s="118"/>
      <c r="C43" s="45"/>
      <c r="D43" s="45"/>
      <c r="E43" s="95">
        <f t="shared" si="0"/>
        <v>0</v>
      </c>
      <c r="F43" s="110"/>
      <c r="G43" s="22"/>
      <c r="H43" s="23"/>
      <c r="I43" s="22"/>
      <c r="J43" s="22"/>
      <c r="K43" s="22"/>
      <c r="L43" s="22"/>
      <c r="M43" s="22"/>
      <c r="N43" s="22"/>
      <c r="O43" s="22"/>
      <c r="P43" s="22"/>
      <c r="Q43" s="22"/>
      <c r="R43" s="22"/>
      <c r="S43" s="22"/>
      <c r="T43" s="22"/>
      <c r="U43" s="22"/>
      <c r="V43" s="22"/>
      <c r="W43" s="22"/>
      <c r="X43" s="22"/>
      <c r="Y43" s="22"/>
      <c r="Z43" s="22"/>
      <c r="AA43" s="22"/>
    </row>
    <row r="44" spans="1:27" x14ac:dyDescent="0.35">
      <c r="A44" s="118" t="s">
        <v>68</v>
      </c>
      <c r="B44" s="118"/>
      <c r="C44" s="45"/>
      <c r="D44" s="45"/>
      <c r="E44" s="95">
        <f t="shared" si="0"/>
        <v>0</v>
      </c>
      <c r="F44" s="110"/>
      <c r="G44" s="22"/>
      <c r="H44" s="23"/>
      <c r="I44" s="22"/>
      <c r="J44" s="22"/>
      <c r="K44" s="22"/>
      <c r="L44" s="22"/>
      <c r="M44" s="22"/>
      <c r="N44" s="22"/>
      <c r="O44" s="22"/>
      <c r="P44" s="22"/>
      <c r="Q44" s="22"/>
      <c r="R44" s="22"/>
      <c r="S44" s="22"/>
      <c r="T44" s="22"/>
      <c r="U44" s="22"/>
      <c r="V44" s="22"/>
      <c r="W44" s="22"/>
      <c r="X44" s="22"/>
      <c r="Y44" s="22"/>
      <c r="Z44" s="22"/>
      <c r="AA44" s="22"/>
    </row>
    <row r="45" spans="1:27" ht="14.5" customHeight="1" x14ac:dyDescent="0.35">
      <c r="A45" s="118" t="s">
        <v>53</v>
      </c>
      <c r="B45" s="118"/>
      <c r="C45" s="47"/>
      <c r="D45" s="47"/>
      <c r="E45" s="95">
        <f t="shared" si="0"/>
        <v>0</v>
      </c>
      <c r="F45" s="111"/>
      <c r="G45" s="22"/>
      <c r="H45" s="23"/>
      <c r="I45" s="22"/>
      <c r="J45" s="22"/>
      <c r="K45" s="22"/>
      <c r="L45" s="22"/>
      <c r="M45" s="22"/>
      <c r="N45" s="22"/>
      <c r="O45" s="22"/>
      <c r="P45" s="22"/>
      <c r="Q45" s="22"/>
      <c r="R45" s="22"/>
      <c r="S45" s="22"/>
      <c r="T45" s="22"/>
      <c r="U45" s="22"/>
      <c r="V45" s="22"/>
      <c r="W45" s="22"/>
      <c r="X45" s="22"/>
      <c r="Y45" s="22"/>
      <c r="Z45" s="22"/>
      <c r="AA45" s="22"/>
    </row>
    <row r="46" spans="1:27" ht="36" customHeight="1" x14ac:dyDescent="0.35">
      <c r="A46" s="129" t="s">
        <v>146</v>
      </c>
      <c r="B46" s="129"/>
      <c r="C46" s="112">
        <f>C6+C14+C20+C25+C33+C40+C42</f>
        <v>59000</v>
      </c>
      <c r="D46" s="28">
        <f>D42+D40+D33+D25+D20+D14+D6</f>
        <v>54300</v>
      </c>
      <c r="E46" s="112">
        <f>C46-D46</f>
        <v>4700</v>
      </c>
      <c r="F46" s="113">
        <f>E46/D46</f>
        <v>8.6556169429097607E-2</v>
      </c>
      <c r="G46" s="22"/>
      <c r="H46" s="23"/>
      <c r="I46" s="22"/>
      <c r="J46" s="22"/>
      <c r="K46" s="22"/>
      <c r="L46" s="22"/>
      <c r="M46" s="22"/>
      <c r="N46" s="22"/>
      <c r="O46" s="22"/>
      <c r="P46" s="22"/>
      <c r="Q46" s="22"/>
      <c r="R46" s="22"/>
      <c r="S46" s="22"/>
      <c r="T46" s="22"/>
      <c r="U46" s="22"/>
      <c r="V46" s="22"/>
      <c r="W46" s="22"/>
      <c r="X46" s="22"/>
      <c r="Y46" s="22"/>
      <c r="Z46" s="22"/>
      <c r="AA46" s="22"/>
    </row>
  </sheetData>
  <sheetProtection algorithmName="SHA-512" hashValue="oa6NJ52WgUR/fV2v9/6s4Ex/i7cPnlBHvIfQs8y62kmD4HgheWH4QRsS2LDN+L/JOl+CVT2/3dB857aksU5fFg==" saltValue="sX24sF7dHcHgJzl8+oRomQ==" spinCount="100000" sheet="1" objects="1" scenarios="1"/>
  <mergeCells count="45">
    <mergeCell ref="A1:F1"/>
    <mergeCell ref="B2:F2"/>
    <mergeCell ref="B3:F3"/>
    <mergeCell ref="F6:F45"/>
    <mergeCell ref="A14:B14"/>
    <mergeCell ref="A46:B46"/>
    <mergeCell ref="A27:B27"/>
    <mergeCell ref="A28:B28"/>
    <mergeCell ref="A29:B29"/>
    <mergeCell ref="A30:B30"/>
    <mergeCell ref="A43:B43"/>
    <mergeCell ref="A45:B45"/>
    <mergeCell ref="A38:B38"/>
    <mergeCell ref="A37:B37"/>
    <mergeCell ref="A34:B34"/>
    <mergeCell ref="A26:B26"/>
    <mergeCell ref="A33:B33"/>
    <mergeCell ref="A5:B5"/>
    <mergeCell ref="A4:B4"/>
    <mergeCell ref="A21:B21"/>
    <mergeCell ref="A22:B22"/>
    <mergeCell ref="A23:B23"/>
    <mergeCell ref="A24:B24"/>
    <mergeCell ref="A25:B25"/>
    <mergeCell ref="A15:B15"/>
    <mergeCell ref="A7:B7"/>
    <mergeCell ref="A8:B8"/>
    <mergeCell ref="A6:B6"/>
    <mergeCell ref="A44:B44"/>
    <mergeCell ref="A39:B39"/>
    <mergeCell ref="A16:B16"/>
    <mergeCell ref="A18:B18"/>
    <mergeCell ref="A20:B20"/>
    <mergeCell ref="A41:B41"/>
    <mergeCell ref="A42:B42"/>
    <mergeCell ref="A31:B31"/>
    <mergeCell ref="A32:B32"/>
    <mergeCell ref="A35:B35"/>
    <mergeCell ref="A36:B36"/>
    <mergeCell ref="A40:B40"/>
    <mergeCell ref="A9:B9"/>
    <mergeCell ref="A10:B10"/>
    <mergeCell ref="A13:B13"/>
    <mergeCell ref="A12:B12"/>
    <mergeCell ref="A11:B11"/>
  </mergeCells>
  <dataValidations count="1">
    <dataValidation allowBlank="1" showInputMessage="1" showErrorMessage="1" promptTitle="Info selectie print:" prompt="Deselectati din filtru valorile definite ca fiind Blank si apoi printati." sqref="A5" xr:uid="{8BF95BD3-6BF8-4982-AD3F-8B8EDCE5A1D7}"/>
  </dataValidations>
  <pageMargins left="0.7" right="0.7" top="0.75" bottom="0.75" header="0.3" footer="0.3"/>
  <ignoredErrors>
    <ignoredError sqref="A7:C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E45D1-42AE-4CBF-B601-3E23C2B22F02}">
  <dimension ref="A1:E30"/>
  <sheetViews>
    <sheetView workbookViewId="0">
      <selection activeCell="B2" sqref="B2:D2"/>
    </sheetView>
  </sheetViews>
  <sheetFormatPr defaultRowHeight="14.5" x14ac:dyDescent="0.35"/>
  <cols>
    <col min="1" max="1" width="24.90625" customWidth="1"/>
    <col min="3" max="3" width="35" customWidth="1"/>
    <col min="4" max="4" width="22.453125" customWidth="1"/>
    <col min="5" max="5" width="25.90625" customWidth="1"/>
  </cols>
  <sheetData>
    <row r="1" spans="1:5" x14ac:dyDescent="0.35">
      <c r="A1" s="60" t="s">
        <v>72</v>
      </c>
      <c r="B1" s="61"/>
      <c r="C1" s="61"/>
      <c r="D1" s="62"/>
      <c r="E1" s="20"/>
    </row>
    <row r="2" spans="1:5" ht="21" customHeight="1" x14ac:dyDescent="0.35">
      <c r="A2" s="7" t="s">
        <v>57</v>
      </c>
      <c r="B2" s="63" t="str">
        <f>'Informații generale'!B1</f>
        <v>Completați așa cum apare în cererea de finanțare Anexa A</v>
      </c>
      <c r="C2" s="63"/>
      <c r="D2" s="64"/>
      <c r="E2" s="29"/>
    </row>
    <row r="3" spans="1:5" ht="17.5" customHeight="1" thickBot="1" x14ac:dyDescent="0.4">
      <c r="A3" s="8" t="s">
        <v>58</v>
      </c>
      <c r="B3" s="65" t="str">
        <f>'Informații generale'!B4</f>
        <v>Completați aici</v>
      </c>
      <c r="C3" s="65"/>
      <c r="D3" s="66"/>
      <c r="E3" s="29"/>
    </row>
    <row r="4" spans="1:5" ht="54" customHeight="1" x14ac:dyDescent="0.35">
      <c r="A4" s="60" t="s">
        <v>73</v>
      </c>
      <c r="B4" s="67"/>
      <c r="C4" s="9" t="s">
        <v>76</v>
      </c>
      <c r="D4" s="30" t="s">
        <v>81</v>
      </c>
      <c r="E4" s="31"/>
    </row>
    <row r="5" spans="1:5" x14ac:dyDescent="0.35">
      <c r="A5" s="68">
        <v>1</v>
      </c>
      <c r="B5" s="52"/>
      <c r="C5" s="3">
        <v>2</v>
      </c>
      <c r="D5" s="32">
        <v>3</v>
      </c>
      <c r="E5" s="31"/>
    </row>
    <row r="6" spans="1:5" x14ac:dyDescent="0.35">
      <c r="A6" s="69" t="s">
        <v>74</v>
      </c>
      <c r="B6" s="70"/>
      <c r="C6" s="38">
        <f>C12-C7</f>
        <v>53145</v>
      </c>
      <c r="D6" s="33">
        <f>IF(C12=0,0,ROUND(C6/C12,4))</f>
        <v>0.90080000000000005</v>
      </c>
      <c r="E6" s="34"/>
    </row>
    <row r="7" spans="1:5" x14ac:dyDescent="0.35">
      <c r="A7" s="53" t="s">
        <v>75</v>
      </c>
      <c r="B7" s="54"/>
      <c r="C7" s="39">
        <f>C8+C9+C10+C11</f>
        <v>5855</v>
      </c>
      <c r="D7" s="35">
        <f>C7/C12</f>
        <v>9.9237288135593224E-2</v>
      </c>
      <c r="E7" s="34"/>
    </row>
    <row r="8" spans="1:5" x14ac:dyDescent="0.35">
      <c r="A8" s="55" t="s">
        <v>77</v>
      </c>
      <c r="B8" s="56"/>
      <c r="C8" s="48">
        <v>5855</v>
      </c>
      <c r="D8" s="35">
        <f>IF(C13=0,0,100%-D7)</f>
        <v>0</v>
      </c>
      <c r="E8" s="36"/>
    </row>
    <row r="9" spans="1:5" x14ac:dyDescent="0.35">
      <c r="A9" s="49" t="s">
        <v>78</v>
      </c>
      <c r="B9" s="50"/>
      <c r="C9" s="48">
        <f>SUM(C17:C56)</f>
        <v>0</v>
      </c>
      <c r="D9" s="35">
        <f>IF(C14=0,0,100%-D8)</f>
        <v>0</v>
      </c>
      <c r="E9" s="36"/>
    </row>
    <row r="10" spans="1:5" x14ac:dyDescent="0.35">
      <c r="A10" s="41" t="s">
        <v>79</v>
      </c>
      <c r="B10" s="42"/>
      <c r="C10" s="48">
        <f>SUM(C18:C57)</f>
        <v>0</v>
      </c>
      <c r="D10" s="35">
        <v>0</v>
      </c>
      <c r="E10" s="36"/>
    </row>
    <row r="11" spans="1:5" x14ac:dyDescent="0.35">
      <c r="A11" s="41" t="s">
        <v>80</v>
      </c>
      <c r="B11" s="42"/>
      <c r="C11" s="48">
        <f>SUM(C19:C58)</f>
        <v>0</v>
      </c>
      <c r="D11" s="35">
        <f>IF(C16=0,0,100%-D10)</f>
        <v>0</v>
      </c>
      <c r="E11" s="36"/>
    </row>
    <row r="12" spans="1:5" ht="15" thickBot="1" x14ac:dyDescent="0.4">
      <c r="A12" s="57" t="s">
        <v>84</v>
      </c>
      <c r="B12" s="58"/>
      <c r="C12" s="40">
        <f>'Bugetul proiectului'!C46</f>
        <v>59000</v>
      </c>
      <c r="D12" s="37">
        <f>D6+D7</f>
        <v>1.0000372881355932</v>
      </c>
      <c r="E12" s="34"/>
    </row>
    <row r="13" spans="1:5" x14ac:dyDescent="0.35">
      <c r="A13" s="21"/>
      <c r="B13" s="21"/>
      <c r="C13" s="21"/>
      <c r="D13" s="21"/>
      <c r="E13" s="21"/>
    </row>
    <row r="14" spans="1:5" x14ac:dyDescent="0.35">
      <c r="A14" s="59"/>
      <c r="B14" s="59"/>
      <c r="C14" s="43"/>
      <c r="D14" s="43"/>
      <c r="E14" s="43"/>
    </row>
    <row r="15" spans="1:5" x14ac:dyDescent="0.35">
      <c r="A15" s="20"/>
      <c r="B15" s="20"/>
      <c r="C15" s="31"/>
      <c r="D15" s="31"/>
      <c r="E15" s="31"/>
    </row>
    <row r="16" spans="1:5" x14ac:dyDescent="0.35">
      <c r="A16" s="22"/>
      <c r="B16" s="22"/>
      <c r="C16" s="44"/>
      <c r="D16" s="36"/>
      <c r="E16" s="36"/>
    </row>
    <row r="17" spans="1:5" x14ac:dyDescent="0.35">
      <c r="A17" s="22"/>
      <c r="B17" s="22"/>
      <c r="C17" s="44"/>
      <c r="D17" s="36"/>
      <c r="E17" s="36"/>
    </row>
    <row r="18" spans="1:5" x14ac:dyDescent="0.35">
      <c r="A18" s="22"/>
      <c r="B18" s="22"/>
      <c r="C18" s="44"/>
      <c r="D18" s="36"/>
      <c r="E18" s="36"/>
    </row>
    <row r="19" spans="1:5" x14ac:dyDescent="0.35">
      <c r="A19" s="22"/>
      <c r="B19" s="22"/>
      <c r="C19" s="44"/>
      <c r="D19" s="36"/>
      <c r="E19" s="36"/>
    </row>
    <row r="20" spans="1:5" x14ac:dyDescent="0.35">
      <c r="A20" s="22"/>
      <c r="B20" s="22"/>
      <c r="C20" s="44"/>
      <c r="D20" s="36"/>
      <c r="E20" s="36"/>
    </row>
    <row r="21" spans="1:5" x14ac:dyDescent="0.35">
      <c r="A21" s="22"/>
      <c r="B21" s="22"/>
      <c r="C21" s="44"/>
      <c r="D21" s="36"/>
      <c r="E21" s="36"/>
    </row>
    <row r="22" spans="1:5" x14ac:dyDescent="0.35">
      <c r="A22" s="22"/>
      <c r="B22" s="22"/>
      <c r="C22" s="44"/>
      <c r="D22" s="36"/>
      <c r="E22" s="36"/>
    </row>
    <row r="23" spans="1:5" x14ac:dyDescent="0.35">
      <c r="A23" s="22"/>
      <c r="B23" s="22"/>
      <c r="C23" s="44"/>
      <c r="D23" s="36"/>
      <c r="E23" s="36"/>
    </row>
    <row r="24" spans="1:5" x14ac:dyDescent="0.35">
      <c r="A24" s="22"/>
      <c r="B24" s="22"/>
      <c r="C24" s="44"/>
      <c r="D24" s="36"/>
      <c r="E24" s="36"/>
    </row>
    <row r="25" spans="1:5" x14ac:dyDescent="0.35">
      <c r="A25" s="22"/>
      <c r="B25" s="22"/>
      <c r="C25" s="44"/>
      <c r="D25" s="36"/>
      <c r="E25" s="36"/>
    </row>
    <row r="26" spans="1:5" x14ac:dyDescent="0.35">
      <c r="A26" s="22"/>
      <c r="B26" s="22"/>
      <c r="C26" s="44"/>
      <c r="D26" s="36"/>
      <c r="E26" s="36"/>
    </row>
    <row r="27" spans="1:5" x14ac:dyDescent="0.35">
      <c r="A27" s="22"/>
      <c r="B27" s="22"/>
      <c r="C27" s="44"/>
      <c r="D27" s="36"/>
      <c r="E27" s="36"/>
    </row>
    <row r="28" spans="1:5" x14ac:dyDescent="0.35">
      <c r="A28" s="22"/>
      <c r="B28" s="22"/>
      <c r="C28" s="44"/>
      <c r="D28" s="36"/>
      <c r="E28" s="36"/>
    </row>
    <row r="29" spans="1:5" x14ac:dyDescent="0.35">
      <c r="A29" s="22"/>
      <c r="B29" s="22"/>
      <c r="C29" s="44"/>
      <c r="D29" s="36"/>
      <c r="E29" s="36"/>
    </row>
    <row r="30" spans="1:5" x14ac:dyDescent="0.35">
      <c r="A30" s="22"/>
      <c r="B30" s="22"/>
      <c r="C30" s="44"/>
      <c r="D30" s="36"/>
      <c r="E30" s="36"/>
    </row>
  </sheetData>
  <mergeCells count="10">
    <mergeCell ref="A7:B7"/>
    <mergeCell ref="A8:B8"/>
    <mergeCell ref="A12:B12"/>
    <mergeCell ref="A14:B14"/>
    <mergeCell ref="A1:D1"/>
    <mergeCell ref="B2:D2"/>
    <mergeCell ref="B3:D3"/>
    <mergeCell ref="A4:B4"/>
    <mergeCell ref="A5:B5"/>
    <mergeCell ref="A6:B6"/>
  </mergeCells>
  <dataValidations count="1">
    <dataValidation allowBlank="1" showInputMessage="1" showErrorMessage="1" promptTitle="Info selectie print:" prompt="Deselectati din filtru valorile definite ca fiind Blank si apoi printati." sqref="A5" xr:uid="{50B7046B-1268-4E2C-AEF7-70AEF884F262}"/>
  </dataValidations>
  <pageMargins left="0.7" right="0.7" top="0.75" bottom="0.75" header="0.3" footer="0.3"/>
  <ignoredErrors>
    <ignoredError sqref="C9:C1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9F48-71CC-4D43-9E50-088E4DA4D705}">
  <dimension ref="A1:C7"/>
  <sheetViews>
    <sheetView workbookViewId="0">
      <selection activeCell="C7" sqref="C7"/>
    </sheetView>
  </sheetViews>
  <sheetFormatPr defaultRowHeight="14.5" x14ac:dyDescent="0.35"/>
  <cols>
    <col min="1" max="1" width="34.90625" customWidth="1"/>
    <col min="2" max="2" width="87.7265625" customWidth="1"/>
    <col min="3" max="3" width="16.1796875" customWidth="1"/>
  </cols>
  <sheetData>
    <row r="1" spans="1:3" ht="26.5" x14ac:dyDescent="0.35">
      <c r="A1" s="73" t="s">
        <v>26</v>
      </c>
      <c r="B1" s="76" t="s">
        <v>25</v>
      </c>
    </row>
    <row r="2" spans="1:3" ht="26.5" x14ac:dyDescent="0.35">
      <c r="A2" s="74" t="s">
        <v>69</v>
      </c>
      <c r="B2" s="77"/>
    </row>
    <row r="3" spans="1:3" ht="26.5" x14ac:dyDescent="0.35">
      <c r="A3" s="74" t="s">
        <v>70</v>
      </c>
      <c r="B3" s="76" t="s">
        <v>85</v>
      </c>
    </row>
    <row r="4" spans="1:3" ht="26.5" x14ac:dyDescent="0.35">
      <c r="A4" s="73" t="s">
        <v>27</v>
      </c>
      <c r="B4" s="76" t="s">
        <v>85</v>
      </c>
    </row>
    <row r="5" spans="1:3" ht="26.5" x14ac:dyDescent="0.35">
      <c r="A5" s="73" t="s">
        <v>112</v>
      </c>
      <c r="B5" s="77"/>
    </row>
    <row r="6" spans="1:3" ht="26" x14ac:dyDescent="0.35">
      <c r="A6" s="72" t="s">
        <v>12</v>
      </c>
      <c r="B6" s="72" t="s">
        <v>13</v>
      </c>
      <c r="C6" s="72" t="s">
        <v>14</v>
      </c>
    </row>
    <row r="7" spans="1:3" x14ac:dyDescent="0.35">
      <c r="A7" s="75" t="str">
        <f>IF(B7=0,"X","A")</f>
        <v>A</v>
      </c>
      <c r="B7" s="78" t="str" cm="1">
        <f t="array" ref="B7">IF(B4=0,”Completați așa cum apare în cererea de finanțare Anexa A”,B4)</f>
        <v>Completați aici</v>
      </c>
      <c r="C7" s="4"/>
    </row>
  </sheetData>
  <sheetProtection algorithmName="SHA-512" hashValue="7zy9M6+4T722Yui/4NG92fCgr4UdMZCJ+k5gKswmTBeyYHi3i04VmMroFI65mouDlne8lmg4cREmMkFlgTKjNg==" saltValue="QkT7kFLNvOX7HDMwUvjiMg=="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09CA1C8-E7F2-4199-BECB-7EE1521AC406}">
          <x14:formula1>
            <xm:f>Sheet2!$A$65:$A$69</xm:f>
          </x14:formula1>
          <xm:sqref>B5</xm:sqref>
        </x14:dataValidation>
        <x14:dataValidation type="list" allowBlank="1" showInputMessage="1" showErrorMessage="1" xr:uid="{EA1D1CE9-E3E8-4D66-8F1F-A1B7D575F5A7}">
          <x14:formula1>
            <xm:f>Sheet2!$A$17:$A$18</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DE4EA-BC7C-4686-BC22-671DDC166EFC}">
  <dimension ref="A1:F33"/>
  <sheetViews>
    <sheetView workbookViewId="0">
      <selection activeCell="A6" sqref="A6"/>
    </sheetView>
  </sheetViews>
  <sheetFormatPr defaultRowHeight="14.5" x14ac:dyDescent="0.35"/>
  <cols>
    <col min="1" max="1" width="17.6328125" customWidth="1"/>
    <col min="2" max="2" width="51.6328125" customWidth="1"/>
    <col min="4" max="4" width="11" customWidth="1"/>
    <col min="5" max="5" width="13.90625" customWidth="1"/>
    <col min="6" max="6" width="18.08984375" customWidth="1"/>
  </cols>
  <sheetData>
    <row r="1" spans="1:6" ht="27" customHeight="1" x14ac:dyDescent="0.35">
      <c r="A1" s="79" t="str">
        <f>'Informații utile'!A2</f>
        <v>Cap. 1 Resurse Umane</v>
      </c>
      <c r="B1" s="80"/>
      <c r="C1" s="80"/>
      <c r="D1" s="80"/>
      <c r="E1" s="81"/>
      <c r="F1" s="82">
        <f>F6+F7+F8+F9+F10</f>
        <v>4200</v>
      </c>
    </row>
    <row r="2" spans="1:6" ht="26" customHeight="1" x14ac:dyDescent="0.35">
      <c r="A2" s="83" t="str">
        <f>'Informații generale'!A1</f>
        <v xml:space="preserve">Numele proiectului:
</v>
      </c>
      <c r="B2" s="84" t="str">
        <f>'Informații generale'!B1</f>
        <v>Completați așa cum apare în cererea de finanțare Anexa A</v>
      </c>
      <c r="C2" s="85"/>
      <c r="D2" s="85"/>
      <c r="E2" s="85"/>
      <c r="F2" s="86"/>
    </row>
    <row r="3" spans="1:6" ht="39" x14ac:dyDescent="0.35">
      <c r="A3" s="83" t="str">
        <f>'Informații generale'!A4</f>
        <v xml:space="preserve">Numele solicitantului:
</v>
      </c>
      <c r="B3" s="84" t="str">
        <f>'Informații generale'!B4</f>
        <v>Completați aici</v>
      </c>
      <c r="C3" s="85"/>
      <c r="D3" s="85"/>
      <c r="E3" s="85"/>
      <c r="F3" s="86"/>
    </row>
    <row r="4" spans="1:6" ht="122.5" customHeight="1" x14ac:dyDescent="0.35">
      <c r="A4" s="72" t="s">
        <v>16</v>
      </c>
      <c r="B4" s="87" t="s">
        <v>123</v>
      </c>
      <c r="C4" s="72" t="s">
        <v>17</v>
      </c>
      <c r="D4" s="72" t="s">
        <v>18</v>
      </c>
      <c r="E4" s="72" t="s">
        <v>24</v>
      </c>
      <c r="F4" s="72" t="s">
        <v>20</v>
      </c>
    </row>
    <row r="5" spans="1:6" x14ac:dyDescent="0.35">
      <c r="A5" s="88">
        <v>1</v>
      </c>
      <c r="B5" s="72">
        <v>3</v>
      </c>
      <c r="C5" s="72">
        <v>4</v>
      </c>
      <c r="D5" s="72">
        <v>6</v>
      </c>
      <c r="E5" s="72">
        <v>7</v>
      </c>
      <c r="F5" s="72" t="s">
        <v>21</v>
      </c>
    </row>
    <row r="6" spans="1:6" x14ac:dyDescent="0.35">
      <c r="A6" s="89"/>
      <c r="B6" s="89"/>
      <c r="C6" s="90"/>
      <c r="D6" s="90">
        <v>3</v>
      </c>
      <c r="E6" s="91">
        <v>400</v>
      </c>
      <c r="F6" s="14">
        <f>D6*E6</f>
        <v>1200</v>
      </c>
    </row>
    <row r="7" spans="1:6" x14ac:dyDescent="0.35">
      <c r="A7" s="89"/>
      <c r="B7" s="89"/>
      <c r="C7" s="90"/>
      <c r="D7" s="90">
        <v>3</v>
      </c>
      <c r="E7" s="91">
        <v>1000</v>
      </c>
      <c r="F7" s="14">
        <f t="shared" ref="F7:F23" si="0">D7*E7</f>
        <v>3000</v>
      </c>
    </row>
    <row r="8" spans="1:6" x14ac:dyDescent="0.35">
      <c r="A8" s="89"/>
      <c r="B8" s="89"/>
      <c r="C8" s="90"/>
      <c r="D8" s="90"/>
      <c r="E8" s="91"/>
      <c r="F8" s="14">
        <f t="shared" si="0"/>
        <v>0</v>
      </c>
    </row>
    <row r="9" spans="1:6" x14ac:dyDescent="0.35">
      <c r="A9" s="89"/>
      <c r="B9" s="89"/>
      <c r="C9" s="90"/>
      <c r="D9" s="90"/>
      <c r="E9" s="91"/>
      <c r="F9" s="14">
        <f t="shared" si="0"/>
        <v>0</v>
      </c>
    </row>
    <row r="10" spans="1:6" x14ac:dyDescent="0.35">
      <c r="A10" s="89"/>
      <c r="B10" s="89"/>
      <c r="C10" s="90"/>
      <c r="D10" s="90"/>
      <c r="E10" s="91"/>
      <c r="F10" s="14">
        <f t="shared" si="0"/>
        <v>0</v>
      </c>
    </row>
    <row r="11" spans="1:6" x14ac:dyDescent="0.35">
      <c r="A11" s="89"/>
      <c r="B11" s="77"/>
      <c r="C11" s="90"/>
      <c r="D11" s="77"/>
      <c r="E11" s="77"/>
      <c r="F11" s="14">
        <f t="shared" si="0"/>
        <v>0</v>
      </c>
    </row>
    <row r="12" spans="1:6" x14ac:dyDescent="0.35">
      <c r="A12" s="89"/>
      <c r="B12" s="77"/>
      <c r="C12" s="90"/>
      <c r="D12" s="77"/>
      <c r="E12" s="77"/>
      <c r="F12" s="14">
        <f t="shared" si="0"/>
        <v>0</v>
      </c>
    </row>
    <row r="13" spans="1:6" x14ac:dyDescent="0.35">
      <c r="A13" s="89"/>
      <c r="B13" s="77"/>
      <c r="C13" s="90"/>
      <c r="D13" s="77"/>
      <c r="E13" s="77"/>
      <c r="F13" s="14">
        <f t="shared" si="0"/>
        <v>0</v>
      </c>
    </row>
    <row r="14" spans="1:6" x14ac:dyDescent="0.35">
      <c r="A14" s="89"/>
      <c r="B14" s="77"/>
      <c r="C14" s="90"/>
      <c r="D14" s="77"/>
      <c r="E14" s="77"/>
      <c r="F14" s="14">
        <f t="shared" si="0"/>
        <v>0</v>
      </c>
    </row>
    <row r="15" spans="1:6" x14ac:dyDescent="0.35">
      <c r="A15" s="89"/>
      <c r="B15" s="77"/>
      <c r="C15" s="90"/>
      <c r="D15" s="77"/>
      <c r="E15" s="77"/>
      <c r="F15" s="14">
        <f t="shared" si="0"/>
        <v>0</v>
      </c>
    </row>
    <row r="16" spans="1:6" x14ac:dyDescent="0.35">
      <c r="A16" s="89"/>
      <c r="B16" s="77"/>
      <c r="C16" s="90"/>
      <c r="D16" s="77"/>
      <c r="E16" s="77"/>
      <c r="F16" s="14">
        <f t="shared" si="0"/>
        <v>0</v>
      </c>
    </row>
    <row r="17" spans="1:6" x14ac:dyDescent="0.35">
      <c r="A17" s="89"/>
      <c r="B17" s="77"/>
      <c r="C17" s="90"/>
      <c r="D17" s="77"/>
      <c r="E17" s="77"/>
      <c r="F17" s="14">
        <f t="shared" si="0"/>
        <v>0</v>
      </c>
    </row>
    <row r="18" spans="1:6" x14ac:dyDescent="0.35">
      <c r="A18" s="89"/>
      <c r="B18" s="77"/>
      <c r="C18" s="90"/>
      <c r="D18" s="77"/>
      <c r="E18" s="77"/>
      <c r="F18" s="14">
        <f t="shared" si="0"/>
        <v>0</v>
      </c>
    </row>
    <row r="19" spans="1:6" x14ac:dyDescent="0.35">
      <c r="A19" s="89"/>
      <c r="B19" s="77"/>
      <c r="C19" s="90"/>
      <c r="D19" s="77"/>
      <c r="E19" s="77"/>
      <c r="F19" s="14">
        <f t="shared" si="0"/>
        <v>0</v>
      </c>
    </row>
    <row r="20" spans="1:6" x14ac:dyDescent="0.35">
      <c r="A20" s="89"/>
      <c r="B20" s="77"/>
      <c r="C20" s="90"/>
      <c r="D20" s="77"/>
      <c r="E20" s="77"/>
      <c r="F20" s="14">
        <f t="shared" si="0"/>
        <v>0</v>
      </c>
    </row>
    <row r="21" spans="1:6" x14ac:dyDescent="0.35">
      <c r="A21" s="89"/>
      <c r="B21" s="77"/>
      <c r="C21" s="90"/>
      <c r="D21" s="77"/>
      <c r="E21" s="77"/>
      <c r="F21" s="14">
        <f t="shared" si="0"/>
        <v>0</v>
      </c>
    </row>
    <row r="22" spans="1:6" x14ac:dyDescent="0.35">
      <c r="A22" s="89"/>
      <c r="B22" s="77"/>
      <c r="C22" s="90"/>
      <c r="D22" s="77"/>
      <c r="E22" s="77"/>
      <c r="F22" s="14">
        <f t="shared" si="0"/>
        <v>0</v>
      </c>
    </row>
    <row r="23" spans="1:6" x14ac:dyDescent="0.35">
      <c r="A23" s="89"/>
      <c r="B23" s="77"/>
      <c r="C23" s="90"/>
      <c r="D23" s="77"/>
      <c r="E23" s="77"/>
      <c r="F23" s="14">
        <f t="shared" si="0"/>
        <v>0</v>
      </c>
    </row>
    <row r="24" spans="1:6" x14ac:dyDescent="0.35">
      <c r="A24" s="92"/>
      <c r="B24" s="92"/>
      <c r="C24" s="92"/>
      <c r="D24" s="92"/>
      <c r="E24" s="92"/>
    </row>
    <row r="25" spans="1:6" x14ac:dyDescent="0.35">
      <c r="A25" s="92"/>
      <c r="B25" s="92"/>
      <c r="C25" s="92"/>
      <c r="D25" s="92"/>
      <c r="E25" s="92"/>
    </row>
    <row r="26" spans="1:6" x14ac:dyDescent="0.35">
      <c r="A26" s="92"/>
      <c r="B26" s="92"/>
      <c r="C26" s="92"/>
      <c r="D26" s="92"/>
      <c r="E26" s="92"/>
    </row>
    <row r="27" spans="1:6" x14ac:dyDescent="0.35">
      <c r="A27" s="92"/>
      <c r="B27" s="92"/>
      <c r="C27" s="92"/>
      <c r="D27" s="92"/>
      <c r="E27" s="92"/>
    </row>
    <row r="28" spans="1:6" x14ac:dyDescent="0.35">
      <c r="A28" s="92"/>
      <c r="B28" s="92"/>
      <c r="C28" s="92"/>
      <c r="D28" s="92"/>
      <c r="E28" s="92"/>
    </row>
    <row r="29" spans="1:6" x14ac:dyDescent="0.35">
      <c r="A29" s="92"/>
      <c r="B29" s="92"/>
      <c r="C29" s="92"/>
      <c r="D29" s="92"/>
      <c r="E29" s="92"/>
    </row>
    <row r="30" spans="1:6" x14ac:dyDescent="0.35">
      <c r="A30" s="92"/>
      <c r="B30" s="92"/>
      <c r="C30" s="92"/>
      <c r="D30" s="92"/>
      <c r="E30" s="92"/>
    </row>
    <row r="31" spans="1:6" x14ac:dyDescent="0.35">
      <c r="A31" s="92"/>
      <c r="B31" s="92"/>
      <c r="C31" s="92"/>
      <c r="D31" s="92"/>
      <c r="E31" s="92"/>
    </row>
    <row r="32" spans="1:6" x14ac:dyDescent="0.35">
      <c r="A32" s="92"/>
      <c r="B32" s="92"/>
      <c r="C32" s="92"/>
      <c r="D32" s="92"/>
      <c r="E32" s="92"/>
    </row>
    <row r="33" spans="1:5" x14ac:dyDescent="0.35">
      <c r="A33" s="92"/>
      <c r="B33" s="92"/>
      <c r="C33" s="92"/>
      <c r="D33" s="92"/>
      <c r="E33" s="92"/>
    </row>
  </sheetData>
  <sheetProtection algorithmName="SHA-512" hashValue="MeG1a093chQyIXVm7dca3uH8pnf11jSkc1yHTjWg31xRwJ1cWmOJZB1xNvDEEzWm6KAZqRHH5EK7RQk8auHtgA==" saltValue="TeE0rUpwZeZC8LyWbAZ1Ew==" spinCount="100000" sheet="1" objects="1" scenarios="1"/>
  <mergeCells count="3">
    <mergeCell ref="A1:E1"/>
    <mergeCell ref="B2:F2"/>
    <mergeCell ref="B3:F3"/>
  </mergeCells>
  <dataValidations count="1">
    <dataValidation allowBlank="1" showInputMessage="1" showErrorMessage="1" promptTitle="Info selectie print:" prompt="Deselectati din filtru valorile definite ca fiind Blank si apoi printati." sqref="A5" xr:uid="{49368C4C-CA00-4CEE-BCEE-BAC8932FC12E}"/>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20AC625-A426-4A73-8DCB-7B854CC595FA}">
          <x14:formula1>
            <xm:f>Sheet2!$A$20:$A$26</xm:f>
          </x14:formula1>
          <xm:sqref>A6:A23</xm:sqref>
        </x14:dataValidation>
        <x14:dataValidation type="list" allowBlank="1" showInputMessage="1" showErrorMessage="1" xr:uid="{343D844E-EC0B-41AD-849C-153D4208433A}">
          <x14:formula1>
            <xm:f>Sheet2!$A$85:$A$87</xm:f>
          </x14:formula1>
          <xm:sqref>C6:C23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BC8C-FEC3-495D-825E-ED120FB1A561}">
  <dimension ref="A1:F25"/>
  <sheetViews>
    <sheetView workbookViewId="0">
      <selection activeCell="B9" sqref="B9"/>
    </sheetView>
  </sheetViews>
  <sheetFormatPr defaultRowHeight="14.5" x14ac:dyDescent="0.35"/>
  <cols>
    <col min="1" max="1" width="17.54296875" customWidth="1"/>
    <col min="2" max="2" width="50.36328125" customWidth="1"/>
    <col min="4" max="4" width="11.08984375" customWidth="1"/>
    <col min="5" max="5" width="15.08984375" customWidth="1"/>
    <col min="6" max="6" width="17.26953125" customWidth="1"/>
  </cols>
  <sheetData>
    <row r="1" spans="1:6" x14ac:dyDescent="0.35">
      <c r="A1" s="79" t="str">
        <f>'Informații utile'!A3</f>
        <v>Capitolul 2 Transport</v>
      </c>
      <c r="B1" s="80"/>
      <c r="C1" s="80"/>
      <c r="D1" s="80"/>
      <c r="E1" s="81"/>
      <c r="F1" s="82">
        <f>F6+F7+F8+F9+F10+F11+F12+F13+F14+F15+F16</f>
        <v>3000</v>
      </c>
    </row>
    <row r="2" spans="1:6" ht="22.5" customHeight="1" x14ac:dyDescent="0.35">
      <c r="A2" s="83" t="str">
        <f>'Informații generale'!A1</f>
        <v xml:space="preserve">Numele proiectului:
</v>
      </c>
      <c r="B2" s="84" t="str">
        <f>'Informații generale'!B1</f>
        <v>Completați așa cum apare în cererea de finanțare Anexa A</v>
      </c>
      <c r="C2" s="85"/>
      <c r="D2" s="85"/>
      <c r="E2" s="85"/>
      <c r="F2" s="86"/>
    </row>
    <row r="3" spans="1:6" ht="21" customHeight="1" x14ac:dyDescent="0.35">
      <c r="A3" s="83" t="str">
        <f>'Informații generale'!A4</f>
        <v xml:space="preserve">Numele solicitantului:
</v>
      </c>
      <c r="B3" s="84" t="str">
        <f>'Informații generale'!B4</f>
        <v>Completați aici</v>
      </c>
      <c r="C3" s="85"/>
      <c r="D3" s="85"/>
      <c r="E3" s="85"/>
      <c r="F3" s="86"/>
    </row>
    <row r="4" spans="1:6" ht="91" customHeight="1" x14ac:dyDescent="0.35">
      <c r="A4" s="72" t="s">
        <v>97</v>
      </c>
      <c r="B4" s="93" t="s">
        <v>124</v>
      </c>
      <c r="C4" s="72" t="s">
        <v>98</v>
      </c>
      <c r="D4" s="72" t="s">
        <v>99</v>
      </c>
      <c r="E4" s="72" t="s">
        <v>100</v>
      </c>
      <c r="F4" s="72" t="s">
        <v>101</v>
      </c>
    </row>
    <row r="5" spans="1:6" x14ac:dyDescent="0.35">
      <c r="A5" s="88">
        <v>1</v>
      </c>
      <c r="B5" s="72">
        <v>3</v>
      </c>
      <c r="C5" s="72">
        <v>4</v>
      </c>
      <c r="D5" s="72">
        <v>5</v>
      </c>
      <c r="E5" s="72">
        <v>6</v>
      </c>
      <c r="F5" s="72" t="s">
        <v>71</v>
      </c>
    </row>
    <row r="6" spans="1:6" x14ac:dyDescent="0.35">
      <c r="A6" s="89"/>
      <c r="B6" s="89"/>
      <c r="C6" s="90"/>
      <c r="D6" s="90">
        <v>3</v>
      </c>
      <c r="E6" s="91">
        <v>1000</v>
      </c>
      <c r="F6" s="95">
        <f>(D6*E6)</f>
        <v>3000</v>
      </c>
    </row>
    <row r="7" spans="1:6" x14ac:dyDescent="0.35">
      <c r="A7" s="89"/>
      <c r="B7" s="89"/>
      <c r="C7" s="90"/>
      <c r="D7" s="90"/>
      <c r="E7" s="94"/>
      <c r="F7" s="95">
        <f t="shared" ref="F7:F21" si="0">(D7*E7)</f>
        <v>0</v>
      </c>
    </row>
    <row r="8" spans="1:6" x14ac:dyDescent="0.35">
      <c r="A8" s="89"/>
      <c r="B8" s="89"/>
      <c r="C8" s="90"/>
      <c r="D8" s="90"/>
      <c r="E8" s="94"/>
      <c r="F8" s="95">
        <f t="shared" si="0"/>
        <v>0</v>
      </c>
    </row>
    <row r="9" spans="1:6" x14ac:dyDescent="0.35">
      <c r="A9" s="89"/>
      <c r="B9" s="89"/>
      <c r="C9" s="90"/>
      <c r="D9" s="90"/>
      <c r="E9" s="94"/>
      <c r="F9" s="95">
        <f t="shared" si="0"/>
        <v>0</v>
      </c>
    </row>
    <row r="10" spans="1:6" x14ac:dyDescent="0.35">
      <c r="A10" s="89"/>
      <c r="B10" s="89"/>
      <c r="C10" s="90"/>
      <c r="D10" s="90"/>
      <c r="E10" s="94"/>
      <c r="F10" s="95">
        <f t="shared" si="0"/>
        <v>0</v>
      </c>
    </row>
    <row r="11" spans="1:6" x14ac:dyDescent="0.35">
      <c r="A11" s="89"/>
      <c r="B11" s="77"/>
      <c r="C11" s="90"/>
      <c r="D11" s="77"/>
      <c r="E11" s="77"/>
      <c r="F11" s="95">
        <f t="shared" si="0"/>
        <v>0</v>
      </c>
    </row>
    <row r="12" spans="1:6" x14ac:dyDescent="0.35">
      <c r="A12" s="89"/>
      <c r="B12" s="77"/>
      <c r="C12" s="90"/>
      <c r="D12" s="77"/>
      <c r="E12" s="77"/>
      <c r="F12" s="95">
        <f t="shared" si="0"/>
        <v>0</v>
      </c>
    </row>
    <row r="13" spans="1:6" x14ac:dyDescent="0.35">
      <c r="A13" s="89"/>
      <c r="B13" s="77"/>
      <c r="C13" s="90"/>
      <c r="D13" s="77"/>
      <c r="E13" s="77"/>
      <c r="F13" s="95">
        <f t="shared" si="0"/>
        <v>0</v>
      </c>
    </row>
    <row r="14" spans="1:6" x14ac:dyDescent="0.35">
      <c r="A14" s="89"/>
      <c r="B14" s="77"/>
      <c r="C14" s="90"/>
      <c r="D14" s="77"/>
      <c r="E14" s="77"/>
      <c r="F14" s="95">
        <f t="shared" si="0"/>
        <v>0</v>
      </c>
    </row>
    <row r="15" spans="1:6" x14ac:dyDescent="0.35">
      <c r="A15" s="89"/>
      <c r="B15" s="77"/>
      <c r="C15" s="90"/>
      <c r="D15" s="77"/>
      <c r="E15" s="77"/>
      <c r="F15" s="95">
        <f t="shared" si="0"/>
        <v>0</v>
      </c>
    </row>
    <row r="16" spans="1:6" x14ac:dyDescent="0.35">
      <c r="A16" s="89"/>
      <c r="B16" s="77"/>
      <c r="C16" s="90"/>
      <c r="D16" s="77"/>
      <c r="E16" s="77"/>
      <c r="F16" s="95">
        <f t="shared" si="0"/>
        <v>0</v>
      </c>
    </row>
    <row r="17" spans="1:6" x14ac:dyDescent="0.35">
      <c r="A17" s="89"/>
      <c r="B17" s="77"/>
      <c r="C17" s="90"/>
      <c r="D17" s="77"/>
      <c r="E17" s="77"/>
      <c r="F17" s="95">
        <f t="shared" si="0"/>
        <v>0</v>
      </c>
    </row>
    <row r="18" spans="1:6" x14ac:dyDescent="0.35">
      <c r="A18" s="89"/>
      <c r="B18" s="77"/>
      <c r="C18" s="90"/>
      <c r="D18" s="77"/>
      <c r="E18" s="77"/>
      <c r="F18" s="95">
        <f t="shared" si="0"/>
        <v>0</v>
      </c>
    </row>
    <row r="19" spans="1:6" x14ac:dyDescent="0.35">
      <c r="A19" s="89"/>
      <c r="B19" s="77"/>
      <c r="C19" s="90"/>
      <c r="D19" s="77"/>
      <c r="E19" s="77"/>
      <c r="F19" s="95">
        <f t="shared" si="0"/>
        <v>0</v>
      </c>
    </row>
    <row r="20" spans="1:6" x14ac:dyDescent="0.35">
      <c r="A20" s="89"/>
      <c r="B20" s="77"/>
      <c r="C20" s="90"/>
      <c r="D20" s="77"/>
      <c r="E20" s="77"/>
      <c r="F20" s="95">
        <f t="shared" si="0"/>
        <v>0</v>
      </c>
    </row>
    <row r="21" spans="1:6" x14ac:dyDescent="0.35">
      <c r="A21" s="77"/>
      <c r="B21" s="77"/>
      <c r="C21" s="90"/>
      <c r="D21" s="77"/>
      <c r="E21" s="77"/>
      <c r="F21" s="95">
        <f t="shared" si="0"/>
        <v>0</v>
      </c>
    </row>
    <row r="22" spans="1:6" x14ac:dyDescent="0.35">
      <c r="A22" s="92"/>
      <c r="B22" s="92"/>
      <c r="C22" s="92"/>
      <c r="D22" s="92"/>
      <c r="E22" s="92"/>
      <c r="F22" s="96"/>
    </row>
    <row r="23" spans="1:6" x14ac:dyDescent="0.35">
      <c r="A23" s="92"/>
      <c r="B23" s="92"/>
      <c r="C23" s="92"/>
      <c r="D23" s="92"/>
      <c r="E23" s="92"/>
      <c r="F23" s="96"/>
    </row>
    <row r="24" spans="1:6" x14ac:dyDescent="0.35">
      <c r="A24" s="92"/>
      <c r="B24" s="92"/>
      <c r="C24" s="92"/>
      <c r="D24" s="92"/>
      <c r="E24" s="92"/>
      <c r="F24" s="96"/>
    </row>
    <row r="25" spans="1:6" x14ac:dyDescent="0.35">
      <c r="A25" s="92"/>
      <c r="B25" s="92"/>
      <c r="C25" s="92"/>
      <c r="D25" s="92"/>
      <c r="E25" s="92"/>
      <c r="F25" s="96"/>
    </row>
  </sheetData>
  <sheetProtection algorithmName="SHA-512" hashValue="zcAIkG9QWHBShg8YLabSFMMmLNYJt2wgUDHxdFvLGjQiQ3PRy9w5jyT+afImatRCmEXSxEsVInGiL4sqqhD9mQ==" saltValue="F4IADCytd9Gi4HkUTeq/oQ==" spinCount="100000" sheet="1" objects="1" scenarios="1"/>
  <mergeCells count="3">
    <mergeCell ref="A1:E1"/>
    <mergeCell ref="B2:F2"/>
    <mergeCell ref="B3:F3"/>
  </mergeCells>
  <dataValidations count="1">
    <dataValidation allowBlank="1" showInputMessage="1" showErrorMessage="1" promptTitle="Info selectie print:" prompt="Deselectati din filtru valorile definite ca fiind Blank si apoi printati." sqref="A5" xr:uid="{79AF4DC3-7A9B-48DB-9A6D-CADABBEA3C3D}"/>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6567CD3-E3F3-4936-A2D2-4ECF1F4A2C29}">
          <x14:formula1>
            <xm:f>Sheet2!$A$33:$A$35</xm:f>
          </x14:formula1>
          <xm:sqref>C6:C21</xm:sqref>
        </x14:dataValidation>
        <x14:dataValidation type="list" allowBlank="1" showInputMessage="1" showErrorMessage="1" xr:uid="{A94DEE96-CA9C-452F-950F-212EEE4A181C}">
          <x14:formula1>
            <xm:f>Sheet2!$A$28:$A$32</xm:f>
          </x14:formula1>
          <xm:sqref>A6:A20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7F510-EBFA-41B1-B2A2-39B0A3509471}">
  <dimension ref="A1:H28"/>
  <sheetViews>
    <sheetView topLeftCell="A3" workbookViewId="0">
      <selection activeCell="B10" sqref="B10"/>
    </sheetView>
  </sheetViews>
  <sheetFormatPr defaultRowHeight="14.5" x14ac:dyDescent="0.35"/>
  <cols>
    <col min="1" max="1" width="19.36328125" customWidth="1"/>
    <col min="2" max="2" width="52.08984375" customWidth="1"/>
    <col min="5" max="6" width="10.7265625" customWidth="1"/>
    <col min="7" max="7" width="14.26953125" customWidth="1"/>
    <col min="8" max="8" width="17.6328125" customWidth="1"/>
  </cols>
  <sheetData>
    <row r="1" spans="1:8" ht="24.5" customHeight="1" x14ac:dyDescent="0.35">
      <c r="A1" s="79" t="str">
        <f>'Informații utile'!A4</f>
        <v>Cap. 3 Cazare și masă</v>
      </c>
      <c r="B1" s="80"/>
      <c r="C1" s="80"/>
      <c r="D1" s="80"/>
      <c r="E1" s="80"/>
      <c r="F1" s="80"/>
      <c r="G1" s="81"/>
      <c r="H1" s="82">
        <f>H6+H7+H8+H9+H10+H11+H12+H13+H14+H15+H16+H17+H18+H19+H20+H21+H22+H23+H24+H25+H26+H29</f>
        <v>37500</v>
      </c>
    </row>
    <row r="2" spans="1:8" ht="25" customHeight="1" x14ac:dyDescent="0.35">
      <c r="A2" s="83" t="str">
        <f>'Informații generale'!A1</f>
        <v xml:space="preserve">Numele proiectului:
</v>
      </c>
      <c r="B2" s="84" t="str">
        <f>'Informații generale'!B1</f>
        <v>Completați așa cum apare în cererea de finanțare Anexa A</v>
      </c>
      <c r="C2" s="85"/>
      <c r="D2" s="85"/>
      <c r="E2" s="85"/>
      <c r="F2" s="85"/>
      <c r="G2" s="85"/>
      <c r="H2" s="86"/>
    </row>
    <row r="3" spans="1:8" ht="25.5" customHeight="1" x14ac:dyDescent="0.35">
      <c r="A3" s="83" t="str">
        <f>'Informații generale'!A4</f>
        <v xml:space="preserve">Numele solicitantului:
</v>
      </c>
      <c r="B3" s="84" t="str">
        <f>'Informații generale'!B4</f>
        <v>Completați aici</v>
      </c>
      <c r="C3" s="85"/>
      <c r="D3" s="85"/>
      <c r="E3" s="85"/>
      <c r="F3" s="85"/>
      <c r="G3" s="85"/>
      <c r="H3" s="86"/>
    </row>
    <row r="4" spans="1:8" ht="93.5" customHeight="1" x14ac:dyDescent="0.35">
      <c r="A4" s="72" t="s">
        <v>128</v>
      </c>
      <c r="B4" s="93" t="s">
        <v>125</v>
      </c>
      <c r="C4" s="72" t="s">
        <v>127</v>
      </c>
      <c r="D4" s="72" t="s">
        <v>129</v>
      </c>
      <c r="E4" s="72" t="s">
        <v>126</v>
      </c>
      <c r="F4" s="72" t="s">
        <v>130</v>
      </c>
      <c r="G4" s="72" t="s">
        <v>131</v>
      </c>
      <c r="H4" s="72" t="s">
        <v>132</v>
      </c>
    </row>
    <row r="5" spans="1:8" x14ac:dyDescent="0.35">
      <c r="A5" s="88">
        <v>1</v>
      </c>
      <c r="B5" s="72">
        <v>3</v>
      </c>
      <c r="C5" s="72">
        <v>4</v>
      </c>
      <c r="D5" s="72">
        <v>5</v>
      </c>
      <c r="E5" s="72">
        <v>6</v>
      </c>
      <c r="F5" s="72">
        <v>7</v>
      </c>
      <c r="G5" s="72">
        <v>8</v>
      </c>
      <c r="H5" s="72" t="s">
        <v>83</v>
      </c>
    </row>
    <row r="6" spans="1:8" x14ac:dyDescent="0.35">
      <c r="A6" s="89" t="s">
        <v>61</v>
      </c>
      <c r="B6" s="89"/>
      <c r="C6" s="90" t="s">
        <v>82</v>
      </c>
      <c r="D6" s="90" t="s">
        <v>41</v>
      </c>
      <c r="E6" s="90">
        <v>3</v>
      </c>
      <c r="F6" s="90">
        <v>20</v>
      </c>
      <c r="G6" s="91">
        <v>150</v>
      </c>
      <c r="H6" s="95">
        <f>(E6*F6*G6)</f>
        <v>9000</v>
      </c>
    </row>
    <row r="7" spans="1:8" x14ac:dyDescent="0.35">
      <c r="A7" s="89" t="s">
        <v>62</v>
      </c>
      <c r="B7" s="89"/>
      <c r="C7" s="90" t="s">
        <v>40</v>
      </c>
      <c r="D7" s="90" t="s">
        <v>41</v>
      </c>
      <c r="E7" s="90">
        <v>3</v>
      </c>
      <c r="F7" s="90">
        <v>30</v>
      </c>
      <c r="G7" s="91">
        <v>150</v>
      </c>
      <c r="H7" s="95">
        <f t="shared" ref="H7:H26" si="0">(E7*F7*G7)</f>
        <v>13500</v>
      </c>
    </row>
    <row r="8" spans="1:8" x14ac:dyDescent="0.35">
      <c r="A8" s="89" t="s">
        <v>63</v>
      </c>
      <c r="B8" s="89"/>
      <c r="C8" s="90" t="s">
        <v>40</v>
      </c>
      <c r="D8" s="90" t="s">
        <v>41</v>
      </c>
      <c r="E8" s="90">
        <v>1</v>
      </c>
      <c r="F8" s="90">
        <v>100</v>
      </c>
      <c r="G8" s="91">
        <v>150</v>
      </c>
      <c r="H8" s="95">
        <f t="shared" si="0"/>
        <v>15000</v>
      </c>
    </row>
    <row r="9" spans="1:8" x14ac:dyDescent="0.35">
      <c r="A9" s="89" t="s">
        <v>64</v>
      </c>
      <c r="B9" s="89"/>
      <c r="C9" s="90"/>
      <c r="D9" s="90"/>
      <c r="E9" s="90"/>
      <c r="F9" s="90"/>
      <c r="G9" s="91"/>
      <c r="H9" s="95">
        <f t="shared" si="0"/>
        <v>0</v>
      </c>
    </row>
    <row r="10" spans="1:8" x14ac:dyDescent="0.35">
      <c r="A10" s="89"/>
      <c r="B10" s="89"/>
      <c r="C10" s="90"/>
      <c r="D10" s="90"/>
      <c r="E10" s="90"/>
      <c r="F10" s="90"/>
      <c r="G10" s="91"/>
      <c r="H10" s="95">
        <f t="shared" si="0"/>
        <v>0</v>
      </c>
    </row>
    <row r="11" spans="1:8" x14ac:dyDescent="0.35">
      <c r="A11" s="89"/>
      <c r="B11" s="77"/>
      <c r="C11" s="90"/>
      <c r="D11" s="90"/>
      <c r="E11" s="77"/>
      <c r="F11" s="77"/>
      <c r="G11" s="91"/>
      <c r="H11" s="95">
        <f t="shared" si="0"/>
        <v>0</v>
      </c>
    </row>
    <row r="12" spans="1:8" x14ac:dyDescent="0.35">
      <c r="A12" s="89"/>
      <c r="B12" s="77"/>
      <c r="C12" s="90"/>
      <c r="D12" s="90"/>
      <c r="E12" s="77"/>
      <c r="F12" s="77"/>
      <c r="G12" s="91"/>
      <c r="H12" s="95">
        <f t="shared" si="0"/>
        <v>0</v>
      </c>
    </row>
    <row r="13" spans="1:8" x14ac:dyDescent="0.35">
      <c r="A13" s="89"/>
      <c r="B13" s="77"/>
      <c r="C13" s="90"/>
      <c r="D13" s="90"/>
      <c r="E13" s="77"/>
      <c r="F13" s="77"/>
      <c r="G13" s="91"/>
      <c r="H13" s="95">
        <f t="shared" si="0"/>
        <v>0</v>
      </c>
    </row>
    <row r="14" spans="1:8" x14ac:dyDescent="0.35">
      <c r="A14" s="89"/>
      <c r="B14" s="77"/>
      <c r="C14" s="90"/>
      <c r="D14" s="90"/>
      <c r="E14" s="77"/>
      <c r="F14" s="77"/>
      <c r="G14" s="91"/>
      <c r="H14" s="95">
        <f t="shared" si="0"/>
        <v>0</v>
      </c>
    </row>
    <row r="15" spans="1:8" x14ac:dyDescent="0.35">
      <c r="A15" s="89"/>
      <c r="B15" s="77"/>
      <c r="C15" s="90"/>
      <c r="D15" s="90"/>
      <c r="E15" s="77"/>
      <c r="F15" s="77"/>
      <c r="G15" s="91"/>
      <c r="H15" s="95">
        <f t="shared" si="0"/>
        <v>0</v>
      </c>
    </row>
    <row r="16" spans="1:8" x14ac:dyDescent="0.35">
      <c r="A16" s="89"/>
      <c r="B16" s="77"/>
      <c r="C16" s="90"/>
      <c r="D16" s="90"/>
      <c r="E16" s="77"/>
      <c r="F16" s="77"/>
      <c r="G16" s="91"/>
      <c r="H16" s="95">
        <f t="shared" si="0"/>
        <v>0</v>
      </c>
    </row>
    <row r="17" spans="1:8" x14ac:dyDescent="0.35">
      <c r="A17" s="89"/>
      <c r="B17" s="77"/>
      <c r="C17" s="90"/>
      <c r="D17" s="90"/>
      <c r="E17" s="77"/>
      <c r="F17" s="77"/>
      <c r="G17" s="91"/>
      <c r="H17" s="95">
        <f t="shared" si="0"/>
        <v>0</v>
      </c>
    </row>
    <row r="18" spans="1:8" x14ac:dyDescent="0.35">
      <c r="A18" s="89"/>
      <c r="B18" s="77"/>
      <c r="C18" s="90"/>
      <c r="D18" s="90"/>
      <c r="E18" s="77"/>
      <c r="F18" s="77"/>
      <c r="G18" s="91"/>
      <c r="H18" s="95">
        <f t="shared" si="0"/>
        <v>0</v>
      </c>
    </row>
    <row r="19" spans="1:8" x14ac:dyDescent="0.35">
      <c r="A19" s="89"/>
      <c r="B19" s="77"/>
      <c r="C19" s="90"/>
      <c r="D19" s="90"/>
      <c r="E19" s="77"/>
      <c r="F19" s="77"/>
      <c r="G19" s="91"/>
      <c r="H19" s="95">
        <f t="shared" si="0"/>
        <v>0</v>
      </c>
    </row>
    <row r="20" spans="1:8" x14ac:dyDescent="0.35">
      <c r="A20" s="89"/>
      <c r="B20" s="77"/>
      <c r="C20" s="90"/>
      <c r="D20" s="90"/>
      <c r="E20" s="77"/>
      <c r="F20" s="77"/>
      <c r="G20" s="91"/>
      <c r="H20" s="95">
        <f t="shared" si="0"/>
        <v>0</v>
      </c>
    </row>
    <row r="21" spans="1:8" x14ac:dyDescent="0.35">
      <c r="A21" s="89"/>
      <c r="B21" s="77"/>
      <c r="C21" s="90"/>
      <c r="D21" s="90"/>
      <c r="E21" s="77"/>
      <c r="F21" s="77"/>
      <c r="G21" s="91"/>
      <c r="H21" s="95">
        <f t="shared" si="0"/>
        <v>0</v>
      </c>
    </row>
    <row r="22" spans="1:8" x14ac:dyDescent="0.35">
      <c r="A22" s="89"/>
      <c r="B22" s="77"/>
      <c r="C22" s="90"/>
      <c r="D22" s="90"/>
      <c r="E22" s="77"/>
      <c r="F22" s="77"/>
      <c r="G22" s="91"/>
      <c r="H22" s="95">
        <f t="shared" si="0"/>
        <v>0</v>
      </c>
    </row>
    <row r="23" spans="1:8" x14ac:dyDescent="0.35">
      <c r="A23" s="89"/>
      <c r="B23" s="77"/>
      <c r="C23" s="90"/>
      <c r="D23" s="90"/>
      <c r="E23" s="77"/>
      <c r="F23" s="77"/>
      <c r="G23" s="91"/>
      <c r="H23" s="95">
        <f t="shared" si="0"/>
        <v>0</v>
      </c>
    </row>
    <row r="24" spans="1:8" x14ac:dyDescent="0.35">
      <c r="A24" s="89"/>
      <c r="B24" s="77"/>
      <c r="C24" s="90"/>
      <c r="D24" s="90"/>
      <c r="E24" s="77"/>
      <c r="F24" s="77"/>
      <c r="G24" s="91"/>
      <c r="H24" s="95">
        <f t="shared" si="0"/>
        <v>0</v>
      </c>
    </row>
    <row r="25" spans="1:8" x14ac:dyDescent="0.35">
      <c r="A25" s="89"/>
      <c r="B25" s="77"/>
      <c r="C25" s="90"/>
      <c r="D25" s="90"/>
      <c r="E25" s="77"/>
      <c r="F25" s="77"/>
      <c r="G25" s="91"/>
      <c r="H25" s="95">
        <f t="shared" si="0"/>
        <v>0</v>
      </c>
    </row>
    <row r="26" spans="1:8" x14ac:dyDescent="0.35">
      <c r="A26" s="89"/>
      <c r="B26" s="77"/>
      <c r="C26" s="90"/>
      <c r="D26" s="90"/>
      <c r="E26" s="77"/>
      <c r="F26" s="77"/>
      <c r="G26" s="91"/>
      <c r="H26" s="95">
        <f t="shared" si="0"/>
        <v>0</v>
      </c>
    </row>
    <row r="27" spans="1:8" x14ac:dyDescent="0.35">
      <c r="A27" s="92"/>
      <c r="B27" s="92"/>
      <c r="C27" s="92"/>
      <c r="D27" s="92"/>
      <c r="E27" s="92"/>
      <c r="F27" s="92"/>
      <c r="G27" s="92"/>
    </row>
    <row r="28" spans="1:8" x14ac:dyDescent="0.35">
      <c r="A28" s="92"/>
      <c r="B28" s="92"/>
      <c r="C28" s="92"/>
      <c r="D28" s="92"/>
      <c r="E28" s="92"/>
      <c r="F28" s="92"/>
      <c r="G28" s="92"/>
    </row>
  </sheetData>
  <sheetProtection algorithmName="SHA-512" hashValue="rMspQJK5hmc7hsGZuxjsTw9gWsipTvlPbZyQQIybkUcUZ+7aM5jfsUMBocH73kTLA+4aRiTZzxyQ3ZTbXJfppA==" saltValue="4zRLzwhlnHgm6BklmcY3rA==" spinCount="100000" sheet="1" objects="1" scenarios="1"/>
  <mergeCells count="3">
    <mergeCell ref="A1:G1"/>
    <mergeCell ref="B2:H2"/>
    <mergeCell ref="B3:H3"/>
  </mergeCells>
  <dataValidations count="1">
    <dataValidation allowBlank="1" showInputMessage="1" showErrorMessage="1" promptTitle="Info selectie print:" prompt="Deselectati din filtru valorile definite ca fiind Blank si apoi printati." sqref="A5" xr:uid="{6D318CAE-59D5-495A-97D7-1D38A34B0BE6}"/>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0D4859E-947A-4141-B2E9-E829114C2067}">
          <x14:formula1>
            <xm:f>Sheet2!$A$37:$A$40</xm:f>
          </x14:formula1>
          <xm:sqref>A6:A26</xm:sqref>
        </x14:dataValidation>
        <x14:dataValidation type="list" allowBlank="1" showInputMessage="1" showErrorMessage="1" xr:uid="{105E73FB-E4F1-4149-BA49-A52D6719804D}">
          <x14:formula1>
            <xm:f>Sheet2!$A$45:$A$47</xm:f>
          </x14:formula1>
          <xm:sqref>C6:D26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70DC6-DE75-4F14-A3C3-4B91A23BA6C2}">
  <dimension ref="A1:A88"/>
  <sheetViews>
    <sheetView topLeftCell="A13" workbookViewId="0">
      <selection activeCell="H22" sqref="H22"/>
    </sheetView>
  </sheetViews>
  <sheetFormatPr defaultRowHeight="14.5" x14ac:dyDescent="0.35"/>
  <sheetData>
    <row r="1" spans="1:1" x14ac:dyDescent="0.35">
      <c r="A1" s="1" t="s">
        <v>87</v>
      </c>
    </row>
    <row r="2" spans="1:1" x14ac:dyDescent="0.35">
      <c r="A2" s="2" t="s">
        <v>88</v>
      </c>
    </row>
    <row r="3" spans="1:1" x14ac:dyDescent="0.35">
      <c r="A3" s="1" t="s">
        <v>89</v>
      </c>
    </row>
    <row r="4" spans="1:1" x14ac:dyDescent="0.35">
      <c r="A4" s="2" t="s">
        <v>90</v>
      </c>
    </row>
    <row r="5" spans="1:1" x14ac:dyDescent="0.35">
      <c r="A5" s="1" t="s">
        <v>0</v>
      </c>
    </row>
    <row r="6" spans="1:1" x14ac:dyDescent="0.35">
      <c r="A6" s="2" t="s">
        <v>1</v>
      </c>
    </row>
    <row r="7" spans="1:1" x14ac:dyDescent="0.35">
      <c r="A7" s="1" t="s">
        <v>2</v>
      </c>
    </row>
    <row r="8" spans="1:1" x14ac:dyDescent="0.35">
      <c r="A8" s="2" t="s">
        <v>3</v>
      </c>
    </row>
    <row r="9" spans="1:1" x14ac:dyDescent="0.35">
      <c r="A9" s="1" t="s">
        <v>4</v>
      </c>
    </row>
    <row r="10" spans="1:1" x14ac:dyDescent="0.35">
      <c r="A10" s="2" t="s">
        <v>5</v>
      </c>
    </row>
    <row r="11" spans="1:1" x14ac:dyDescent="0.35">
      <c r="A11" s="1" t="s">
        <v>6</v>
      </c>
    </row>
    <row r="12" spans="1:1" x14ac:dyDescent="0.35">
      <c r="A12" s="2" t="s">
        <v>7</v>
      </c>
    </row>
    <row r="13" spans="1:1" x14ac:dyDescent="0.35">
      <c r="A13" s="1" t="s">
        <v>8</v>
      </c>
    </row>
    <row r="14" spans="1:1" x14ac:dyDescent="0.35">
      <c r="A14" s="2" t="s">
        <v>9</v>
      </c>
    </row>
    <row r="16" spans="1:1" x14ac:dyDescent="0.35">
      <c r="A16" t="s">
        <v>10</v>
      </c>
    </row>
    <row r="17" spans="1:1" x14ac:dyDescent="0.35">
      <c r="A17" t="s">
        <v>10</v>
      </c>
    </row>
    <row r="18" spans="1:1" x14ac:dyDescent="0.35">
      <c r="A18" t="s">
        <v>11</v>
      </c>
    </row>
    <row r="20" spans="1:1" x14ac:dyDescent="0.35">
      <c r="A20" t="s">
        <v>22</v>
      </c>
    </row>
    <row r="21" spans="1:1" x14ac:dyDescent="0.35">
      <c r="A21" t="s">
        <v>23</v>
      </c>
    </row>
    <row r="22" spans="1:1" x14ac:dyDescent="0.35">
      <c r="A22" t="s">
        <v>91</v>
      </c>
    </row>
    <row r="23" spans="1:1" x14ac:dyDescent="0.35">
      <c r="A23" t="s">
        <v>92</v>
      </c>
    </row>
    <row r="24" spans="1:1" x14ac:dyDescent="0.35">
      <c r="A24" t="s">
        <v>122</v>
      </c>
    </row>
    <row r="25" spans="1:1" x14ac:dyDescent="0.35">
      <c r="A25" t="s">
        <v>149</v>
      </c>
    </row>
    <row r="26" spans="1:1" x14ac:dyDescent="0.35">
      <c r="A26" t="s">
        <v>150</v>
      </c>
    </row>
    <row r="28" spans="1:1" x14ac:dyDescent="0.35">
      <c r="A28" t="s">
        <v>29</v>
      </c>
    </row>
    <row r="29" spans="1:1" x14ac:dyDescent="0.35">
      <c r="A29" t="s">
        <v>30</v>
      </c>
    </row>
    <row r="30" spans="1:1" x14ac:dyDescent="0.35">
      <c r="A30" t="s">
        <v>31</v>
      </c>
    </row>
    <row r="31" spans="1:1" x14ac:dyDescent="0.35">
      <c r="A31" t="s">
        <v>32</v>
      </c>
    </row>
    <row r="32" spans="1:1" x14ac:dyDescent="0.35">
      <c r="A32" t="s">
        <v>35</v>
      </c>
    </row>
    <row r="33" spans="1:1" x14ac:dyDescent="0.35">
      <c r="A33" t="s">
        <v>36</v>
      </c>
    </row>
    <row r="34" spans="1:1" x14ac:dyDescent="0.35">
      <c r="A34" t="s">
        <v>33</v>
      </c>
    </row>
    <row r="35" spans="1:1" x14ac:dyDescent="0.35">
      <c r="A35" t="s">
        <v>34</v>
      </c>
    </row>
    <row r="37" spans="1:1" x14ac:dyDescent="0.35">
      <c r="A37" t="s">
        <v>61</v>
      </c>
    </row>
    <row r="38" spans="1:1" x14ac:dyDescent="0.35">
      <c r="A38" t="s">
        <v>62</v>
      </c>
    </row>
    <row r="39" spans="1:1" x14ac:dyDescent="0.35">
      <c r="A39" t="s">
        <v>63</v>
      </c>
    </row>
    <row r="40" spans="1:1" x14ac:dyDescent="0.35">
      <c r="A40" t="s">
        <v>64</v>
      </c>
    </row>
    <row r="42" spans="1:1" x14ac:dyDescent="0.35">
      <c r="A42" t="s">
        <v>38</v>
      </c>
    </row>
    <row r="43" spans="1:1" x14ac:dyDescent="0.35">
      <c r="A43" t="s">
        <v>39</v>
      </c>
    </row>
    <row r="45" spans="1:1" x14ac:dyDescent="0.35">
      <c r="A45" t="s">
        <v>40</v>
      </c>
    </row>
    <row r="46" spans="1:1" x14ac:dyDescent="0.35">
      <c r="A46" t="s">
        <v>41</v>
      </c>
    </row>
    <row r="47" spans="1:1" x14ac:dyDescent="0.35">
      <c r="A47" t="s">
        <v>82</v>
      </c>
    </row>
    <row r="48" spans="1:1" x14ac:dyDescent="0.35">
      <c r="A48" t="s">
        <v>46</v>
      </c>
    </row>
    <row r="49" spans="1:1" x14ac:dyDescent="0.35">
      <c r="A49" t="s">
        <v>47</v>
      </c>
    </row>
    <row r="50" spans="1:1" x14ac:dyDescent="0.35">
      <c r="A50" t="s">
        <v>48</v>
      </c>
    </row>
    <row r="51" spans="1:1" x14ac:dyDescent="0.35">
      <c r="A51" t="s">
        <v>49</v>
      </c>
    </row>
    <row r="52" spans="1:1" x14ac:dyDescent="0.35">
      <c r="A52" t="s">
        <v>50</v>
      </c>
    </row>
    <row r="53" spans="1:1" x14ac:dyDescent="0.35">
      <c r="A53" t="s">
        <v>109</v>
      </c>
    </row>
    <row r="54" spans="1:1" x14ac:dyDescent="0.35">
      <c r="A54" t="s">
        <v>110</v>
      </c>
    </row>
    <row r="55" spans="1:1" s="15" customFormat="1" x14ac:dyDescent="0.35">
      <c r="A55" s="15" t="s">
        <v>102</v>
      </c>
    </row>
    <row r="56" spans="1:1" x14ac:dyDescent="0.35">
      <c r="A56" t="s">
        <v>103</v>
      </c>
    </row>
    <row r="57" spans="1:1" x14ac:dyDescent="0.35">
      <c r="A57" t="s">
        <v>104</v>
      </c>
    </row>
    <row r="58" spans="1:1" x14ac:dyDescent="0.35">
      <c r="A58" t="s">
        <v>105</v>
      </c>
    </row>
    <row r="59" spans="1:1" x14ac:dyDescent="0.35">
      <c r="A59" t="s">
        <v>106</v>
      </c>
    </row>
    <row r="60" spans="1:1" x14ac:dyDescent="0.35">
      <c r="A60" t="s">
        <v>107</v>
      </c>
    </row>
    <row r="62" spans="1:1" x14ac:dyDescent="0.35">
      <c r="A62" t="s">
        <v>33</v>
      </c>
    </row>
    <row r="63" spans="1:1" x14ac:dyDescent="0.35">
      <c r="A63" t="s">
        <v>43</v>
      </c>
    </row>
    <row r="65" spans="1:1" x14ac:dyDescent="0.35">
      <c r="A65" t="s">
        <v>118</v>
      </c>
    </row>
    <row r="66" spans="1:1" x14ac:dyDescent="0.35">
      <c r="A66" t="s">
        <v>119</v>
      </c>
    </row>
    <row r="67" spans="1:1" x14ac:dyDescent="0.35">
      <c r="A67" t="s">
        <v>89</v>
      </c>
    </row>
    <row r="68" spans="1:1" x14ac:dyDescent="0.35">
      <c r="A68" t="s">
        <v>120</v>
      </c>
    </row>
    <row r="69" spans="1:1" x14ac:dyDescent="0.35">
      <c r="A69" t="s">
        <v>121</v>
      </c>
    </row>
    <row r="70" spans="1:1" x14ac:dyDescent="0.35">
      <c r="A70" t="s">
        <v>108</v>
      </c>
    </row>
    <row r="73" spans="1:1" x14ac:dyDescent="0.35">
      <c r="A73" t="s">
        <v>33</v>
      </c>
    </row>
    <row r="74" spans="1:1" x14ac:dyDescent="0.35">
      <c r="A74" t="s">
        <v>140</v>
      </c>
    </row>
    <row r="75" spans="1:1" x14ac:dyDescent="0.35">
      <c r="A75" t="s">
        <v>51</v>
      </c>
    </row>
    <row r="77" spans="1:1" x14ac:dyDescent="0.35">
      <c r="A77" t="s">
        <v>52</v>
      </c>
    </row>
    <row r="78" spans="1:1" x14ac:dyDescent="0.35">
      <c r="A78" t="s">
        <v>144</v>
      </c>
    </row>
    <row r="79" spans="1:1" x14ac:dyDescent="0.35">
      <c r="A79" t="s">
        <v>53</v>
      </c>
    </row>
    <row r="81" spans="1:1" x14ac:dyDescent="0.35">
      <c r="A81" t="s">
        <v>54</v>
      </c>
    </row>
    <row r="82" spans="1:1" x14ac:dyDescent="0.35">
      <c r="A82" t="s">
        <v>33</v>
      </c>
    </row>
    <row r="83" spans="1:1" x14ac:dyDescent="0.35">
      <c r="A83" t="s">
        <v>55</v>
      </c>
    </row>
    <row r="85" spans="1:1" x14ac:dyDescent="0.35">
      <c r="A85" t="s">
        <v>86</v>
      </c>
    </row>
    <row r="86" spans="1:1" x14ac:dyDescent="0.35">
      <c r="A86" t="s">
        <v>54</v>
      </c>
    </row>
    <row r="87" spans="1:1" x14ac:dyDescent="0.35">
      <c r="A87" t="s">
        <v>34</v>
      </c>
    </row>
    <row r="88" spans="1:1" x14ac:dyDescent="0.35">
      <c r="A88" t="s">
        <v>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805D4-A01C-4161-8055-FB6FD4C5DA2F}">
  <dimension ref="A1:F33"/>
  <sheetViews>
    <sheetView workbookViewId="0">
      <selection activeCell="H7" sqref="H7"/>
    </sheetView>
  </sheetViews>
  <sheetFormatPr defaultRowHeight="14.5" x14ac:dyDescent="0.35"/>
  <cols>
    <col min="1" max="1" width="17.81640625" customWidth="1"/>
    <col min="2" max="2" width="64.1796875" customWidth="1"/>
    <col min="3" max="3" width="9.81640625" customWidth="1"/>
    <col min="4" max="4" width="11.6328125" customWidth="1"/>
    <col min="5" max="5" width="13.26953125" customWidth="1"/>
    <col min="6" max="6" width="13.90625" customWidth="1"/>
  </cols>
  <sheetData>
    <row r="1" spans="1:6" ht="26" customHeight="1" x14ac:dyDescent="0.35">
      <c r="A1" s="79" t="str">
        <f>'Informații utile'!A5</f>
        <v>Cap.4 Echipamente și licențe</v>
      </c>
      <c r="B1" s="80"/>
      <c r="C1" s="80"/>
      <c r="D1" s="80"/>
      <c r="E1" s="81"/>
      <c r="F1" s="82">
        <f>F6+F7+F8+F9+F10+F11+F12+F13+F14+F15+F16+F17+F18+F19+F20+F21+F22+F23+F24+F25+F26+F29</f>
        <v>2300</v>
      </c>
    </row>
    <row r="2" spans="1:6" ht="26.5" customHeight="1" x14ac:dyDescent="0.35">
      <c r="A2" s="83" t="str">
        <f>'Informații generale'!A1</f>
        <v xml:space="preserve">Numele proiectului:
</v>
      </c>
      <c r="B2" s="84" t="str">
        <f>'Informații generale'!B1</f>
        <v>Completați așa cum apare în cererea de finanțare Anexa A</v>
      </c>
      <c r="C2" s="85"/>
      <c r="D2" s="85"/>
      <c r="E2" s="85"/>
      <c r="F2" s="86"/>
    </row>
    <row r="3" spans="1:6" ht="26.5" customHeight="1" x14ac:dyDescent="0.35">
      <c r="A3" s="83" t="str">
        <f>'Informații generale'!A4</f>
        <v xml:space="preserve">Numele solicitantului:
</v>
      </c>
      <c r="B3" s="84" t="str">
        <f>'Informații generale'!B4</f>
        <v>Completați aici</v>
      </c>
      <c r="C3" s="85"/>
      <c r="D3" s="85"/>
      <c r="E3" s="85"/>
      <c r="F3" s="86"/>
    </row>
    <row r="4" spans="1:6" ht="65" x14ac:dyDescent="0.35">
      <c r="A4" s="72" t="s">
        <v>128</v>
      </c>
      <c r="B4" s="93" t="s">
        <v>133</v>
      </c>
      <c r="C4" s="72" t="s">
        <v>17</v>
      </c>
      <c r="D4" s="72" t="s">
        <v>18</v>
      </c>
      <c r="E4" s="72" t="s">
        <v>19</v>
      </c>
      <c r="F4" s="72" t="s">
        <v>20</v>
      </c>
    </row>
    <row r="5" spans="1:6" x14ac:dyDescent="0.35">
      <c r="A5" s="88">
        <v>1</v>
      </c>
      <c r="B5" s="72">
        <v>3</v>
      </c>
      <c r="C5" s="72">
        <v>4</v>
      </c>
      <c r="D5" s="72">
        <v>5</v>
      </c>
      <c r="E5" s="72">
        <v>6</v>
      </c>
      <c r="F5" s="72" t="s">
        <v>71</v>
      </c>
    </row>
    <row r="6" spans="1:6" x14ac:dyDescent="0.35">
      <c r="A6" s="89"/>
      <c r="B6" s="89"/>
      <c r="C6" s="90"/>
      <c r="D6" s="90">
        <v>1</v>
      </c>
      <c r="E6" s="91">
        <v>2300</v>
      </c>
      <c r="F6" s="95">
        <f>(D6*E6)</f>
        <v>2300</v>
      </c>
    </row>
    <row r="7" spans="1:6" x14ac:dyDescent="0.35">
      <c r="A7" s="89"/>
      <c r="B7" s="89"/>
      <c r="C7" s="90"/>
      <c r="D7" s="90"/>
      <c r="E7" s="94"/>
      <c r="F7" s="95">
        <f t="shared" ref="F7:F26" si="0">(D7*E7)</f>
        <v>0</v>
      </c>
    </row>
    <row r="8" spans="1:6" x14ac:dyDescent="0.35">
      <c r="A8" s="89"/>
      <c r="B8" s="89"/>
      <c r="C8" s="90"/>
      <c r="D8" s="90"/>
      <c r="E8" s="94"/>
      <c r="F8" s="95">
        <f t="shared" si="0"/>
        <v>0</v>
      </c>
    </row>
    <row r="9" spans="1:6" x14ac:dyDescent="0.35">
      <c r="A9" s="89"/>
      <c r="B9" s="89"/>
      <c r="C9" s="90"/>
      <c r="D9" s="90"/>
      <c r="E9" s="94"/>
      <c r="F9" s="95">
        <f t="shared" si="0"/>
        <v>0</v>
      </c>
    </row>
    <row r="10" spans="1:6" x14ac:dyDescent="0.35">
      <c r="A10" s="89"/>
      <c r="B10" s="89"/>
      <c r="C10" s="90"/>
      <c r="D10" s="90"/>
      <c r="E10" s="94"/>
      <c r="F10" s="95">
        <f t="shared" si="0"/>
        <v>0</v>
      </c>
    </row>
    <row r="11" spans="1:6" x14ac:dyDescent="0.35">
      <c r="A11" s="89"/>
      <c r="B11" s="77"/>
      <c r="C11" s="90"/>
      <c r="D11" s="77"/>
      <c r="E11" s="77"/>
      <c r="F11" s="95">
        <f t="shared" si="0"/>
        <v>0</v>
      </c>
    </row>
    <row r="12" spans="1:6" x14ac:dyDescent="0.35">
      <c r="A12" s="89"/>
      <c r="B12" s="77"/>
      <c r="C12" s="90"/>
      <c r="D12" s="77"/>
      <c r="E12" s="77"/>
      <c r="F12" s="95">
        <f t="shared" si="0"/>
        <v>0</v>
      </c>
    </row>
    <row r="13" spans="1:6" x14ac:dyDescent="0.35">
      <c r="A13" s="89"/>
      <c r="B13" s="77"/>
      <c r="C13" s="90"/>
      <c r="D13" s="77"/>
      <c r="E13" s="77"/>
      <c r="F13" s="95">
        <f t="shared" si="0"/>
        <v>0</v>
      </c>
    </row>
    <row r="14" spans="1:6" x14ac:dyDescent="0.35">
      <c r="A14" s="89"/>
      <c r="B14" s="77"/>
      <c r="C14" s="90"/>
      <c r="D14" s="77"/>
      <c r="E14" s="77"/>
      <c r="F14" s="95">
        <f t="shared" si="0"/>
        <v>0</v>
      </c>
    </row>
    <row r="15" spans="1:6" x14ac:dyDescent="0.35">
      <c r="A15" s="89"/>
      <c r="B15" s="77"/>
      <c r="C15" s="90"/>
      <c r="D15" s="77"/>
      <c r="E15" s="77"/>
      <c r="F15" s="95">
        <f t="shared" si="0"/>
        <v>0</v>
      </c>
    </row>
    <row r="16" spans="1:6" x14ac:dyDescent="0.35">
      <c r="A16" s="89"/>
      <c r="B16" s="77"/>
      <c r="C16" s="90"/>
      <c r="D16" s="77"/>
      <c r="E16" s="77"/>
      <c r="F16" s="95">
        <f t="shared" si="0"/>
        <v>0</v>
      </c>
    </row>
    <row r="17" spans="1:6" x14ac:dyDescent="0.35">
      <c r="A17" s="89"/>
      <c r="B17" s="77"/>
      <c r="C17" s="90"/>
      <c r="D17" s="77"/>
      <c r="E17" s="77"/>
      <c r="F17" s="95">
        <f t="shared" si="0"/>
        <v>0</v>
      </c>
    </row>
    <row r="18" spans="1:6" x14ac:dyDescent="0.35">
      <c r="A18" s="89"/>
      <c r="B18" s="77"/>
      <c r="C18" s="90"/>
      <c r="D18" s="77"/>
      <c r="E18" s="77"/>
      <c r="F18" s="95">
        <f t="shared" si="0"/>
        <v>0</v>
      </c>
    </row>
    <row r="19" spans="1:6" x14ac:dyDescent="0.35">
      <c r="A19" s="89"/>
      <c r="B19" s="77"/>
      <c r="C19" s="90"/>
      <c r="D19" s="77"/>
      <c r="E19" s="77"/>
      <c r="F19" s="95">
        <f t="shared" si="0"/>
        <v>0</v>
      </c>
    </row>
    <row r="20" spans="1:6" x14ac:dyDescent="0.35">
      <c r="A20" s="89"/>
      <c r="B20" s="77"/>
      <c r="C20" s="90"/>
      <c r="D20" s="77"/>
      <c r="E20" s="77"/>
      <c r="F20" s="95">
        <f t="shared" si="0"/>
        <v>0</v>
      </c>
    </row>
    <row r="21" spans="1:6" x14ac:dyDescent="0.35">
      <c r="A21" s="89"/>
      <c r="B21" s="77"/>
      <c r="C21" s="90"/>
      <c r="D21" s="77"/>
      <c r="E21" s="77"/>
      <c r="F21" s="95">
        <f t="shared" si="0"/>
        <v>0</v>
      </c>
    </row>
    <row r="22" spans="1:6" x14ac:dyDescent="0.35">
      <c r="A22" s="89"/>
      <c r="B22" s="77"/>
      <c r="C22" s="90"/>
      <c r="D22" s="77"/>
      <c r="E22" s="77"/>
      <c r="F22" s="95">
        <f t="shared" si="0"/>
        <v>0</v>
      </c>
    </row>
    <row r="23" spans="1:6" x14ac:dyDescent="0.35">
      <c r="A23" s="89"/>
      <c r="B23" s="77"/>
      <c r="C23" s="90"/>
      <c r="D23" s="77"/>
      <c r="E23" s="77"/>
      <c r="F23" s="95">
        <f t="shared" si="0"/>
        <v>0</v>
      </c>
    </row>
    <row r="24" spans="1:6" x14ac:dyDescent="0.35">
      <c r="A24" s="89"/>
      <c r="B24" s="77"/>
      <c r="C24" s="90"/>
      <c r="D24" s="77"/>
      <c r="E24" s="77"/>
      <c r="F24" s="95">
        <f t="shared" si="0"/>
        <v>0</v>
      </c>
    </row>
    <row r="25" spans="1:6" x14ac:dyDescent="0.35">
      <c r="A25" s="89"/>
      <c r="B25" s="77"/>
      <c r="C25" s="90"/>
      <c r="D25" s="77"/>
      <c r="E25" s="77"/>
      <c r="F25" s="95">
        <f t="shared" si="0"/>
        <v>0</v>
      </c>
    </row>
    <row r="26" spans="1:6" x14ac:dyDescent="0.35">
      <c r="A26" s="89"/>
      <c r="B26" s="77"/>
      <c r="C26" s="90"/>
      <c r="D26" s="77"/>
      <c r="E26" s="77"/>
      <c r="F26" s="95">
        <f t="shared" si="0"/>
        <v>0</v>
      </c>
    </row>
    <row r="27" spans="1:6" x14ac:dyDescent="0.35">
      <c r="A27" s="92"/>
      <c r="B27" s="92"/>
      <c r="C27" s="92"/>
      <c r="D27" s="92"/>
      <c r="E27" s="92"/>
      <c r="F27" s="96"/>
    </row>
    <row r="28" spans="1:6" x14ac:dyDescent="0.35">
      <c r="A28" s="92"/>
      <c r="B28" s="92"/>
      <c r="C28" s="92"/>
      <c r="D28" s="92"/>
      <c r="E28" s="92"/>
    </row>
    <row r="29" spans="1:6" x14ac:dyDescent="0.35">
      <c r="A29" s="92"/>
      <c r="B29" s="92"/>
      <c r="C29" s="92"/>
      <c r="D29" s="92"/>
      <c r="E29" s="92"/>
    </row>
    <row r="30" spans="1:6" x14ac:dyDescent="0.35">
      <c r="A30" s="92"/>
      <c r="B30" s="92"/>
      <c r="C30" s="92"/>
      <c r="D30" s="92"/>
      <c r="E30" s="92"/>
    </row>
    <row r="31" spans="1:6" x14ac:dyDescent="0.35">
      <c r="A31" s="92"/>
      <c r="B31" s="92"/>
      <c r="C31" s="92"/>
      <c r="D31" s="92"/>
      <c r="E31" s="92"/>
    </row>
    <row r="32" spans="1:6" x14ac:dyDescent="0.35">
      <c r="A32" s="92"/>
      <c r="B32" s="92"/>
      <c r="C32" s="92"/>
      <c r="D32" s="92"/>
      <c r="E32" s="92"/>
    </row>
    <row r="33" spans="1:5" x14ac:dyDescent="0.35">
      <c r="A33" s="92"/>
      <c r="B33" s="92"/>
      <c r="C33" s="92"/>
      <c r="D33" s="92"/>
      <c r="E33" s="92"/>
    </row>
  </sheetData>
  <sheetProtection algorithmName="SHA-512" hashValue="gAofFFpQk/rWvMNuFRSWTnHVpGD7DzNXug4BviLvU5oobf5y08WrlOUat1o/P2OVEDj2+LxQESogBGw/EK4rFA==" saltValue="XuKPnbZZQucPE7y8ctpx2g==" spinCount="100000" sheet="1" objects="1" scenarios="1"/>
  <mergeCells count="3">
    <mergeCell ref="A1:E1"/>
    <mergeCell ref="B2:F2"/>
    <mergeCell ref="B3:F3"/>
  </mergeCells>
  <dataValidations count="1">
    <dataValidation allowBlank="1" showInputMessage="1" showErrorMessage="1" promptTitle="Info selectie print:" prompt="Deselectati din filtru valorile definite ca fiind Blank si apoi printati." sqref="A5" xr:uid="{E41FE73F-2C89-47CE-84A5-A8C4B66B7FBD}"/>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59B08A0-1F10-47F5-9C29-67375B1C6519}">
          <x14:formula1>
            <xm:f>Sheet2!$A$81:$A$82</xm:f>
          </x14:formula1>
          <xm:sqref>C6:C26</xm:sqref>
        </x14:dataValidation>
        <x14:dataValidation type="list" allowBlank="1" showInputMessage="1" showErrorMessage="1" xr:uid="{6DFDB180-2672-4853-BA92-87C2432974EE}">
          <x14:formula1>
            <xm:f>Sheet2!$A$48:$A$54</xm:f>
          </x14:formula1>
          <xm:sqref>A6:A26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335D0-1924-4B3B-B602-97BB0FAC8B85}">
  <dimension ref="A1:F34"/>
  <sheetViews>
    <sheetView topLeftCell="A3" workbookViewId="0">
      <selection activeCell="A6" sqref="A6:E31"/>
    </sheetView>
  </sheetViews>
  <sheetFormatPr defaultRowHeight="14.5" x14ac:dyDescent="0.35"/>
  <cols>
    <col min="1" max="1" width="17.54296875" customWidth="1"/>
    <col min="2" max="2" width="61.54296875" customWidth="1"/>
    <col min="4" max="4" width="10.7265625" customWidth="1"/>
    <col min="5" max="5" width="13.08984375" customWidth="1"/>
    <col min="6" max="6" width="17.6328125" customWidth="1"/>
  </cols>
  <sheetData>
    <row r="1" spans="1:6" ht="26" customHeight="1" x14ac:dyDescent="0.35">
      <c r="A1" s="79" t="str">
        <f>'Informații utile'!A6</f>
        <v>Cap.5. Servicii subcontractate</v>
      </c>
      <c r="B1" s="80"/>
      <c r="C1" s="80"/>
      <c r="D1" s="80"/>
      <c r="E1" s="81"/>
      <c r="F1" s="82">
        <f>F6+F7+F8+F9+F10+F11+F12+F13+F14+F15+F16+F17+F18+F19+F20+F21+F22+F23+F24+F25+F26+F29</f>
        <v>2000</v>
      </c>
    </row>
    <row r="2" spans="1:6" ht="28.5" customHeight="1" x14ac:dyDescent="0.35">
      <c r="A2" s="83" t="str">
        <f>'Informații generale'!A1</f>
        <v xml:space="preserve">Numele proiectului:
</v>
      </c>
      <c r="B2" s="84" t="str">
        <f>'Informații generale'!B1</f>
        <v>Completați așa cum apare în cererea de finanțare Anexa A</v>
      </c>
      <c r="C2" s="85"/>
      <c r="D2" s="85"/>
      <c r="E2" s="85"/>
      <c r="F2" s="86"/>
    </row>
    <row r="3" spans="1:6" ht="28" customHeight="1" x14ac:dyDescent="0.35">
      <c r="A3" s="83" t="str">
        <f>'Informații generale'!A4</f>
        <v xml:space="preserve">Numele solicitantului:
</v>
      </c>
      <c r="B3" s="84" t="str">
        <f>'Informații generale'!B4</f>
        <v>Completați aici</v>
      </c>
      <c r="C3" s="85"/>
      <c r="D3" s="85"/>
      <c r="E3" s="85"/>
      <c r="F3" s="86"/>
    </row>
    <row r="4" spans="1:6" ht="77.5" customHeight="1" x14ac:dyDescent="0.35">
      <c r="A4" s="72" t="s">
        <v>128</v>
      </c>
      <c r="B4" s="87" t="s">
        <v>134</v>
      </c>
      <c r="C4" s="72" t="s">
        <v>135</v>
      </c>
      <c r="D4" s="72" t="s">
        <v>136</v>
      </c>
      <c r="E4" s="72" t="s">
        <v>137</v>
      </c>
      <c r="F4" s="72" t="s">
        <v>138</v>
      </c>
    </row>
    <row r="5" spans="1:6" x14ac:dyDescent="0.35">
      <c r="A5" s="88">
        <v>1</v>
      </c>
      <c r="B5" s="72">
        <v>3</v>
      </c>
      <c r="C5" s="72">
        <v>4</v>
      </c>
      <c r="D5" s="72">
        <v>5</v>
      </c>
      <c r="E5" s="72">
        <v>6</v>
      </c>
      <c r="F5" s="72" t="s">
        <v>71</v>
      </c>
    </row>
    <row r="6" spans="1:6" ht="26" x14ac:dyDescent="0.35">
      <c r="A6" s="15"/>
      <c r="B6" s="16" t="s">
        <v>44</v>
      </c>
      <c r="C6" s="11" t="s">
        <v>43</v>
      </c>
      <c r="D6" s="17">
        <v>50</v>
      </c>
      <c r="E6" s="18">
        <v>40</v>
      </c>
      <c r="F6" s="95">
        <f>(D6*E6)</f>
        <v>2000</v>
      </c>
    </row>
    <row r="7" spans="1:6" x14ac:dyDescent="0.35">
      <c r="A7" s="10"/>
      <c r="B7" s="10"/>
      <c r="C7" s="11"/>
      <c r="D7" s="11"/>
      <c r="E7" s="12"/>
      <c r="F7" s="95">
        <f t="shared" ref="F7:F26" si="0">(D7*E7)</f>
        <v>0</v>
      </c>
    </row>
    <row r="8" spans="1:6" x14ac:dyDescent="0.35">
      <c r="A8" s="10"/>
      <c r="B8" s="10"/>
      <c r="C8" s="11"/>
      <c r="D8" s="11"/>
      <c r="E8" s="12"/>
      <c r="F8" s="95">
        <f t="shared" si="0"/>
        <v>0</v>
      </c>
    </row>
    <row r="9" spans="1:6" x14ac:dyDescent="0.35">
      <c r="A9" s="10"/>
      <c r="B9" s="10"/>
      <c r="C9" s="11"/>
      <c r="D9" s="11"/>
      <c r="E9" s="12"/>
      <c r="F9" s="95">
        <f t="shared" si="0"/>
        <v>0</v>
      </c>
    </row>
    <row r="10" spans="1:6" x14ac:dyDescent="0.35">
      <c r="A10" s="10"/>
      <c r="B10" s="10"/>
      <c r="C10" s="11"/>
      <c r="D10" s="11"/>
      <c r="E10" s="12"/>
      <c r="F10" s="95">
        <f t="shared" si="0"/>
        <v>0</v>
      </c>
    </row>
    <row r="11" spans="1:6" x14ac:dyDescent="0.35">
      <c r="A11" s="10"/>
      <c r="B11" s="71"/>
      <c r="C11" s="11"/>
      <c r="D11" s="71"/>
      <c r="E11" s="71"/>
      <c r="F11" s="95">
        <f t="shared" si="0"/>
        <v>0</v>
      </c>
    </row>
    <row r="12" spans="1:6" x14ac:dyDescent="0.35">
      <c r="A12" s="10"/>
      <c r="B12" s="71"/>
      <c r="C12" s="11"/>
      <c r="D12" s="71"/>
      <c r="E12" s="71"/>
      <c r="F12" s="95">
        <f t="shared" si="0"/>
        <v>0</v>
      </c>
    </row>
    <row r="13" spans="1:6" x14ac:dyDescent="0.35">
      <c r="A13" s="10"/>
      <c r="B13" s="71"/>
      <c r="C13" s="11"/>
      <c r="D13" s="71"/>
      <c r="E13" s="71"/>
      <c r="F13" s="95">
        <f t="shared" si="0"/>
        <v>0</v>
      </c>
    </row>
    <row r="14" spans="1:6" x14ac:dyDescent="0.35">
      <c r="A14" s="10"/>
      <c r="B14" s="71"/>
      <c r="C14" s="11"/>
      <c r="D14" s="71"/>
      <c r="E14" s="71"/>
      <c r="F14" s="95">
        <f t="shared" si="0"/>
        <v>0</v>
      </c>
    </row>
    <row r="15" spans="1:6" x14ac:dyDescent="0.35">
      <c r="A15" s="10"/>
      <c r="B15" s="71"/>
      <c r="C15" s="11"/>
      <c r="D15" s="71"/>
      <c r="E15" s="71"/>
      <c r="F15" s="95">
        <f t="shared" si="0"/>
        <v>0</v>
      </c>
    </row>
    <row r="16" spans="1:6" x14ac:dyDescent="0.35">
      <c r="A16" s="10"/>
      <c r="B16" s="71"/>
      <c r="C16" s="11"/>
      <c r="D16" s="71"/>
      <c r="E16" s="71"/>
      <c r="F16" s="95">
        <f t="shared" si="0"/>
        <v>0</v>
      </c>
    </row>
    <row r="17" spans="1:6" x14ac:dyDescent="0.35">
      <c r="A17" s="10"/>
      <c r="B17" s="71"/>
      <c r="C17" s="11"/>
      <c r="D17" s="71"/>
      <c r="E17" s="71"/>
      <c r="F17" s="95">
        <f t="shared" si="0"/>
        <v>0</v>
      </c>
    </row>
    <row r="18" spans="1:6" x14ac:dyDescent="0.35">
      <c r="A18" s="10"/>
      <c r="B18" s="71"/>
      <c r="C18" s="11"/>
      <c r="D18" s="71"/>
      <c r="E18" s="71"/>
      <c r="F18" s="95">
        <f t="shared" si="0"/>
        <v>0</v>
      </c>
    </row>
    <row r="19" spans="1:6" x14ac:dyDescent="0.35">
      <c r="A19" s="10"/>
      <c r="B19" s="71"/>
      <c r="C19" s="11"/>
      <c r="D19" s="71"/>
      <c r="E19" s="71"/>
      <c r="F19" s="95">
        <f t="shared" si="0"/>
        <v>0</v>
      </c>
    </row>
    <row r="20" spans="1:6" x14ac:dyDescent="0.35">
      <c r="A20" s="10"/>
      <c r="B20" s="71"/>
      <c r="C20" s="11"/>
      <c r="D20" s="71"/>
      <c r="E20" s="71"/>
      <c r="F20" s="95">
        <f t="shared" si="0"/>
        <v>0</v>
      </c>
    </row>
    <row r="21" spans="1:6" x14ac:dyDescent="0.35">
      <c r="A21" s="10"/>
      <c r="B21" s="71"/>
      <c r="C21" s="11"/>
      <c r="D21" s="71"/>
      <c r="E21" s="71"/>
      <c r="F21" s="95">
        <f t="shared" si="0"/>
        <v>0</v>
      </c>
    </row>
    <row r="22" spans="1:6" x14ac:dyDescent="0.35">
      <c r="A22" s="10"/>
      <c r="B22" s="71"/>
      <c r="C22" s="11"/>
      <c r="D22" s="71"/>
      <c r="E22" s="71"/>
      <c r="F22" s="95">
        <f t="shared" si="0"/>
        <v>0</v>
      </c>
    </row>
    <row r="23" spans="1:6" x14ac:dyDescent="0.35">
      <c r="A23" s="10"/>
      <c r="B23" s="71"/>
      <c r="C23" s="11"/>
      <c r="D23" s="71"/>
      <c r="E23" s="71"/>
      <c r="F23" s="95">
        <f t="shared" si="0"/>
        <v>0</v>
      </c>
    </row>
    <row r="24" spans="1:6" x14ac:dyDescent="0.35">
      <c r="A24" s="10"/>
      <c r="B24" s="71"/>
      <c r="C24" s="11"/>
      <c r="D24" s="71"/>
      <c r="E24" s="71"/>
      <c r="F24" s="95">
        <f t="shared" si="0"/>
        <v>0</v>
      </c>
    </row>
    <row r="25" spans="1:6" x14ac:dyDescent="0.35">
      <c r="A25" s="10"/>
      <c r="B25" s="71"/>
      <c r="C25" s="11"/>
      <c r="D25" s="71"/>
      <c r="E25" s="71"/>
      <c r="F25" s="95">
        <f t="shared" si="0"/>
        <v>0</v>
      </c>
    </row>
    <row r="26" spans="1:6" x14ac:dyDescent="0.35">
      <c r="A26" s="10"/>
      <c r="B26" s="71"/>
      <c r="C26" s="11"/>
      <c r="D26" s="71"/>
      <c r="E26" s="71"/>
      <c r="F26" s="95">
        <f t="shared" si="0"/>
        <v>0</v>
      </c>
    </row>
    <row r="27" spans="1:6" x14ac:dyDescent="0.35">
      <c r="A27" s="15"/>
      <c r="B27" s="15"/>
      <c r="C27" s="15"/>
      <c r="D27" s="15"/>
      <c r="E27" s="15"/>
      <c r="F27" s="96"/>
    </row>
    <row r="28" spans="1:6" x14ac:dyDescent="0.35">
      <c r="A28" s="15"/>
      <c r="B28" s="15"/>
      <c r="C28" s="15"/>
      <c r="D28" s="15"/>
      <c r="E28" s="15"/>
      <c r="F28" s="96"/>
    </row>
    <row r="29" spans="1:6" x14ac:dyDescent="0.35">
      <c r="A29" s="15"/>
      <c r="B29" s="15"/>
      <c r="C29" s="15"/>
      <c r="D29" s="15"/>
      <c r="E29" s="15"/>
      <c r="F29" s="96"/>
    </row>
    <row r="30" spans="1:6" x14ac:dyDescent="0.35">
      <c r="A30" s="15"/>
      <c r="B30" s="15"/>
      <c r="C30" s="15"/>
      <c r="D30" s="15"/>
      <c r="E30" s="15"/>
      <c r="F30" s="96"/>
    </row>
    <row r="31" spans="1:6" x14ac:dyDescent="0.35">
      <c r="A31" s="15"/>
      <c r="B31" s="15"/>
      <c r="C31" s="15"/>
      <c r="D31" s="15"/>
      <c r="E31" s="15"/>
      <c r="F31" s="96"/>
    </row>
    <row r="32" spans="1:6" x14ac:dyDescent="0.35">
      <c r="F32" s="96"/>
    </row>
    <row r="33" spans="6:6" x14ac:dyDescent="0.35">
      <c r="F33" s="96"/>
    </row>
    <row r="34" spans="6:6" x14ac:dyDescent="0.35">
      <c r="F34" s="96"/>
    </row>
  </sheetData>
  <sheetProtection algorithmName="SHA-512" hashValue="JoCmAOBRTfl2v9QATlnVAcXzhYSBcAVntM5VO+EYCCkCwwAVwUD3JS/u7M1Ahg4Pf7ay5X/G2FIFe4biBAlz/Q==" saltValue="ABEmXlyVVxsotLZ1XuGqhQ==" spinCount="100000" sheet="1" objects="1" scenarios="1"/>
  <mergeCells count="3">
    <mergeCell ref="A1:E1"/>
    <mergeCell ref="B2:F2"/>
    <mergeCell ref="B3:F3"/>
  </mergeCells>
  <dataValidations count="1">
    <dataValidation allowBlank="1" showInputMessage="1" showErrorMessage="1" promptTitle="Info selectie print:" prompt="Deselectati din filtru valorile definite ca fiind Blank si apoi printati." sqref="A5" xr:uid="{7DE15780-5E95-487A-B56C-60E2A568FBF6}"/>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0356ED06-7010-41BF-98D5-7924F1A2C86C}">
          <x14:formula1>
            <xm:f>Sheet2!$A$62:$A$63</xm:f>
          </x14:formula1>
          <xm:sqref>C6:C26</xm:sqref>
        </x14:dataValidation>
        <x14:dataValidation type="list" allowBlank="1" showInputMessage="1" showErrorMessage="1" xr:uid="{1A02086C-30A3-4D2E-838C-EB63AE84C632}">
          <x14:formula1>
            <xm:f>Sheet2!$A$55:$A$60</xm:f>
          </x14:formula1>
          <xm:sqref>A7:A26</xm:sqref>
        </x14:dataValidation>
        <x14:dataValidation type="list" allowBlank="1" showInputMessage="1" showErrorMessage="1" xr:uid="{1934C07A-2D29-49A5-9330-275346B7C67E}">
          <x14:formula1>
            <xm:f>Sheet2!$A$55:$A$61</xm:f>
          </x14:formula1>
          <xm:sqref>A6:A7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F2332-FF85-4ED7-A47A-23A30C0956E1}">
  <dimension ref="A1:F29"/>
  <sheetViews>
    <sheetView topLeftCell="A3" workbookViewId="0">
      <selection activeCell="H7" sqref="H7"/>
    </sheetView>
  </sheetViews>
  <sheetFormatPr defaultRowHeight="14.5" x14ac:dyDescent="0.35"/>
  <cols>
    <col min="1" max="1" width="20.7265625" customWidth="1"/>
    <col min="2" max="2" width="66.453125" customWidth="1"/>
    <col min="4" max="4" width="10.90625" customWidth="1"/>
    <col min="5" max="5" width="11.54296875" customWidth="1"/>
    <col min="6" max="6" width="12.54296875" customWidth="1"/>
  </cols>
  <sheetData>
    <row r="1" spans="1:6" x14ac:dyDescent="0.35">
      <c r="A1" s="79" t="str">
        <f>'Informații utile'!A7</f>
        <v>Cap.6  Premii</v>
      </c>
      <c r="B1" s="80"/>
      <c r="C1" s="80"/>
      <c r="D1" s="80"/>
      <c r="E1" s="81"/>
      <c r="F1" s="82">
        <f>F6+F7+F8+F9+F10+F11+F12+F13+F14+F15+F16+F17+F18+F19+F20+F21+F22+F23+F24+F25+F26+F29</f>
        <v>8000</v>
      </c>
    </row>
    <row r="2" spans="1:6" ht="24" customHeight="1" x14ac:dyDescent="0.35">
      <c r="A2" s="83" t="str">
        <f>'Informații generale'!A1</f>
        <v xml:space="preserve">Numele proiectului:
</v>
      </c>
      <c r="B2" s="84" t="str">
        <f>'Informații generale'!B1</f>
        <v>Completați așa cum apare în cererea de finanțare Anexa A</v>
      </c>
      <c r="C2" s="85"/>
      <c r="D2" s="85"/>
      <c r="E2" s="85"/>
      <c r="F2" s="86"/>
    </row>
    <row r="3" spans="1:6" ht="25.5" customHeight="1" x14ac:dyDescent="0.35">
      <c r="A3" s="83" t="str">
        <f>'Informații generale'!A4</f>
        <v xml:space="preserve">Numele solicitantului:
</v>
      </c>
      <c r="B3" s="84" t="str">
        <f>'Informații generale'!B4</f>
        <v>Completați aici</v>
      </c>
      <c r="C3" s="85"/>
      <c r="D3" s="85"/>
      <c r="E3" s="85"/>
      <c r="F3" s="86"/>
    </row>
    <row r="4" spans="1:6" ht="98.5" customHeight="1" x14ac:dyDescent="0.35">
      <c r="A4" s="72" t="s">
        <v>128</v>
      </c>
      <c r="B4" s="93" t="s">
        <v>139</v>
      </c>
      <c r="C4" s="72" t="s">
        <v>135</v>
      </c>
      <c r="D4" s="72" t="s">
        <v>141</v>
      </c>
      <c r="E4" s="72" t="s">
        <v>142</v>
      </c>
      <c r="F4" s="72" t="s">
        <v>132</v>
      </c>
    </row>
    <row r="5" spans="1:6" x14ac:dyDescent="0.35">
      <c r="A5" s="88">
        <v>1</v>
      </c>
      <c r="B5" s="72">
        <v>3</v>
      </c>
      <c r="C5" s="72">
        <v>4</v>
      </c>
      <c r="D5" s="72">
        <v>5</v>
      </c>
      <c r="E5" s="72">
        <v>6</v>
      </c>
      <c r="F5" s="72" t="s">
        <v>71</v>
      </c>
    </row>
    <row r="6" spans="1:6" ht="17" customHeight="1" x14ac:dyDescent="0.35">
      <c r="A6" s="10"/>
      <c r="B6" s="16"/>
      <c r="C6" s="11"/>
      <c r="D6" s="17">
        <v>50</v>
      </c>
      <c r="E6" s="18">
        <v>40</v>
      </c>
      <c r="F6" s="95">
        <f>(D6*E6)</f>
        <v>2000</v>
      </c>
    </row>
    <row r="7" spans="1:6" x14ac:dyDescent="0.35">
      <c r="A7" s="10"/>
      <c r="B7" s="10"/>
      <c r="C7" s="11"/>
      <c r="D7" s="11">
        <v>10</v>
      </c>
      <c r="E7" s="13">
        <v>600</v>
      </c>
      <c r="F7" s="95">
        <f t="shared" ref="F7:F26" si="0">(D7*E7)</f>
        <v>6000</v>
      </c>
    </row>
    <row r="8" spans="1:6" x14ac:dyDescent="0.35">
      <c r="A8" s="10"/>
      <c r="B8" s="10"/>
      <c r="C8" s="11"/>
      <c r="D8" s="11"/>
      <c r="E8" s="12"/>
      <c r="F8" s="95">
        <f t="shared" si="0"/>
        <v>0</v>
      </c>
    </row>
    <row r="9" spans="1:6" x14ac:dyDescent="0.35">
      <c r="A9" s="10"/>
      <c r="B9" s="10"/>
      <c r="C9" s="11"/>
      <c r="D9" s="11"/>
      <c r="E9" s="12"/>
      <c r="F9" s="95">
        <f t="shared" si="0"/>
        <v>0</v>
      </c>
    </row>
    <row r="10" spans="1:6" x14ac:dyDescent="0.35">
      <c r="A10" s="10"/>
      <c r="B10" s="10"/>
      <c r="C10" s="11"/>
      <c r="D10" s="11"/>
      <c r="E10" s="12"/>
      <c r="F10" s="95">
        <f t="shared" si="0"/>
        <v>0</v>
      </c>
    </row>
    <row r="11" spans="1:6" x14ac:dyDescent="0.35">
      <c r="A11" s="10"/>
      <c r="B11" s="71"/>
      <c r="C11" s="11"/>
      <c r="D11" s="71"/>
      <c r="E11" s="71"/>
      <c r="F11" s="95">
        <f t="shared" si="0"/>
        <v>0</v>
      </c>
    </row>
    <row r="12" spans="1:6" x14ac:dyDescent="0.35">
      <c r="A12" s="10"/>
      <c r="B12" s="71"/>
      <c r="C12" s="11"/>
      <c r="D12" s="71"/>
      <c r="E12" s="71"/>
      <c r="F12" s="95">
        <f t="shared" si="0"/>
        <v>0</v>
      </c>
    </row>
    <row r="13" spans="1:6" x14ac:dyDescent="0.35">
      <c r="A13" s="10"/>
      <c r="B13" s="71"/>
      <c r="C13" s="11"/>
      <c r="D13" s="71"/>
      <c r="E13" s="71"/>
      <c r="F13" s="95">
        <f t="shared" si="0"/>
        <v>0</v>
      </c>
    </row>
    <row r="14" spans="1:6" x14ac:dyDescent="0.35">
      <c r="A14" s="10"/>
      <c r="B14" s="71"/>
      <c r="C14" s="11"/>
      <c r="D14" s="71"/>
      <c r="E14" s="71"/>
      <c r="F14" s="95">
        <f t="shared" si="0"/>
        <v>0</v>
      </c>
    </row>
    <row r="15" spans="1:6" x14ac:dyDescent="0.35">
      <c r="A15" s="10"/>
      <c r="B15" s="71"/>
      <c r="C15" s="11"/>
      <c r="D15" s="71"/>
      <c r="E15" s="71"/>
      <c r="F15" s="95">
        <f t="shared" si="0"/>
        <v>0</v>
      </c>
    </row>
    <row r="16" spans="1:6" x14ac:dyDescent="0.35">
      <c r="A16" s="10"/>
      <c r="B16" s="71"/>
      <c r="C16" s="11"/>
      <c r="D16" s="71"/>
      <c r="E16" s="71"/>
      <c r="F16" s="95">
        <f t="shared" si="0"/>
        <v>0</v>
      </c>
    </row>
    <row r="17" spans="1:6" x14ac:dyDescent="0.35">
      <c r="A17" s="10"/>
      <c r="B17" s="71"/>
      <c r="C17" s="11"/>
      <c r="D17" s="71"/>
      <c r="E17" s="71"/>
      <c r="F17" s="95">
        <f t="shared" si="0"/>
        <v>0</v>
      </c>
    </row>
    <row r="18" spans="1:6" x14ac:dyDescent="0.35">
      <c r="A18" s="10"/>
      <c r="B18" s="71"/>
      <c r="C18" s="11"/>
      <c r="D18" s="71"/>
      <c r="E18" s="71"/>
      <c r="F18" s="95">
        <f t="shared" si="0"/>
        <v>0</v>
      </c>
    </row>
    <row r="19" spans="1:6" x14ac:dyDescent="0.35">
      <c r="A19" s="10"/>
      <c r="B19" s="71"/>
      <c r="C19" s="11"/>
      <c r="D19" s="71"/>
      <c r="E19" s="71"/>
      <c r="F19" s="95">
        <f t="shared" si="0"/>
        <v>0</v>
      </c>
    </row>
    <row r="20" spans="1:6" x14ac:dyDescent="0.35">
      <c r="A20" s="10"/>
      <c r="B20" s="71"/>
      <c r="C20" s="11"/>
      <c r="D20" s="71"/>
      <c r="E20" s="71"/>
      <c r="F20" s="95">
        <f t="shared" si="0"/>
        <v>0</v>
      </c>
    </row>
    <row r="21" spans="1:6" x14ac:dyDescent="0.35">
      <c r="A21" s="10"/>
      <c r="B21" s="71"/>
      <c r="C21" s="11"/>
      <c r="D21" s="71"/>
      <c r="E21" s="71"/>
      <c r="F21" s="95">
        <f t="shared" si="0"/>
        <v>0</v>
      </c>
    </row>
    <row r="22" spans="1:6" x14ac:dyDescent="0.35">
      <c r="A22" s="10"/>
      <c r="B22" s="71"/>
      <c r="C22" s="11"/>
      <c r="D22" s="71"/>
      <c r="E22" s="71"/>
      <c r="F22" s="95">
        <f t="shared" si="0"/>
        <v>0</v>
      </c>
    </row>
    <row r="23" spans="1:6" x14ac:dyDescent="0.35">
      <c r="A23" s="10"/>
      <c r="B23" s="71"/>
      <c r="C23" s="11"/>
      <c r="D23" s="71"/>
      <c r="E23" s="71"/>
      <c r="F23" s="95">
        <f t="shared" si="0"/>
        <v>0</v>
      </c>
    </row>
    <row r="24" spans="1:6" x14ac:dyDescent="0.35">
      <c r="A24" s="10"/>
      <c r="B24" s="71"/>
      <c r="C24" s="11"/>
      <c r="D24" s="71"/>
      <c r="E24" s="71"/>
      <c r="F24" s="95">
        <f t="shared" si="0"/>
        <v>0</v>
      </c>
    </row>
    <row r="25" spans="1:6" x14ac:dyDescent="0.35">
      <c r="A25" s="10"/>
      <c r="B25" s="71"/>
      <c r="C25" s="11"/>
      <c r="D25" s="71"/>
      <c r="E25" s="71"/>
      <c r="F25" s="95">
        <f t="shared" si="0"/>
        <v>0</v>
      </c>
    </row>
    <row r="26" spans="1:6" x14ac:dyDescent="0.35">
      <c r="A26" s="10"/>
      <c r="B26" s="71"/>
      <c r="C26" s="11"/>
      <c r="D26" s="71"/>
      <c r="E26" s="71"/>
      <c r="F26" s="95">
        <f t="shared" si="0"/>
        <v>0</v>
      </c>
    </row>
    <row r="27" spans="1:6" x14ac:dyDescent="0.35">
      <c r="A27" s="10"/>
      <c r="B27" s="15"/>
      <c r="C27" s="11"/>
      <c r="D27" s="15"/>
      <c r="E27" s="15"/>
      <c r="F27" s="96"/>
    </row>
    <row r="28" spans="1:6" x14ac:dyDescent="0.35">
      <c r="A28" s="10"/>
      <c r="B28" s="15"/>
      <c r="C28" s="15"/>
      <c r="D28" s="15"/>
      <c r="E28" s="15"/>
      <c r="F28" s="96"/>
    </row>
    <row r="29" spans="1:6" x14ac:dyDescent="0.35">
      <c r="A29" s="10"/>
      <c r="B29" s="15"/>
      <c r="C29" s="15"/>
      <c r="D29" s="15"/>
      <c r="E29" s="15"/>
      <c r="F29" s="96"/>
    </row>
  </sheetData>
  <sheetProtection algorithmName="SHA-512" hashValue="nGOT2QpP26Q8ao+LyGjF9qT6y7y2g+WZb+sp6rE+Tqzms3jan7HtO5FV8C8NBrzSpeyHrHLU8cCdOFlqYS9Tuw==" saltValue="iL9LPydNjRfI2XRP3x7HIQ==" spinCount="100000" sheet="1" objects="1" scenarios="1"/>
  <mergeCells count="3">
    <mergeCell ref="A1:E1"/>
    <mergeCell ref="B2:F2"/>
    <mergeCell ref="B3:F3"/>
  </mergeCells>
  <dataValidations count="1">
    <dataValidation allowBlank="1" showInputMessage="1" showErrorMessage="1" promptTitle="Info selectie print:" prompt="Deselectati din filtru valorile definite ca fiind Blank si apoi printati." sqref="A5" xr:uid="{9A64FE1F-8523-4B97-9D14-A2766E5FD008}"/>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568BFB00-4515-42C0-8888-58A7573D8D5F}">
          <x14:formula1>
            <xm:f>Sheet2!$A$70</xm:f>
          </x14:formula1>
          <xm:sqref>A6:A29</xm:sqref>
        </x14:dataValidation>
        <x14:dataValidation type="list" allowBlank="1" showInputMessage="1" showErrorMessage="1" xr:uid="{30862B3F-A068-46FE-A4F3-79F1CBDB5E52}">
          <x14:formula1>
            <xm:f>Sheet2!$A$73:$A$74</xm:f>
          </x14:formula1>
          <xm:sqref>C6:C27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Informații utile</vt:lpstr>
      <vt:lpstr>Informații generale</vt:lpstr>
      <vt:lpstr>Cap.1 Resurse Umane</vt:lpstr>
      <vt:lpstr>Cap.2 Transport</vt:lpstr>
      <vt:lpstr>Cap.3 Cazare și Masă</vt:lpstr>
      <vt:lpstr>Sheet2</vt:lpstr>
      <vt:lpstr>Cap.4 Echipamente și Licențe</vt:lpstr>
      <vt:lpstr>Cap.5 Servicii subcontractate</vt:lpstr>
      <vt:lpstr>Cap. 6 Premii</vt:lpstr>
      <vt:lpstr>Cap. 7 Alte cheltuieli directe</vt:lpstr>
      <vt:lpstr>Bugetul proiectului</vt:lpstr>
      <vt:lpstr>Surse de finanțare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Mihaela CARSTEA</dc:creator>
  <cp:lastModifiedBy>Elena Mihaela CARSTEA</cp:lastModifiedBy>
  <cp:lastPrinted>2023-12-05T18:48:07Z</cp:lastPrinted>
  <dcterms:created xsi:type="dcterms:W3CDTF">2023-12-05T14:12:17Z</dcterms:created>
  <dcterms:modified xsi:type="dcterms:W3CDTF">2024-01-18T10:23:40Z</dcterms:modified>
</cp:coreProperties>
</file>