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Atelier\Atelier\Ghiduri de finanțare 2024\Sport proiecte 2024\Pentru anunt public\PDF-uri și doc. ptr dezbatere\"/>
    </mc:Choice>
  </mc:AlternateContent>
  <xr:revisionPtr revIDLastSave="0" documentId="13_ncr:1_{061F837F-1117-42BC-9074-A3E3996BDF54}" xr6:coauthVersionLast="47" xr6:coauthVersionMax="47" xr10:uidLastSave="{00000000-0000-0000-0000-000000000000}"/>
  <workbookProtection workbookAlgorithmName="SHA-512" workbookHashValue="thGvUc4K1iW2qR4iARgvtIhjPC3VUBdbRTRf8MRWa3tuD2PpR92Hu/Cd6Il3UyRmJI81ZGaxQ9f+Fx5+qz7xCQ==" workbookSaltValue="MXxGJHl0tsOoRXqK47isRg==" workbookSpinCount="100000" lockStructure="1"/>
  <bookViews>
    <workbookView xWindow="-110" yWindow="-110" windowWidth="19420" windowHeight="10420" tabRatio="957" firstSheet="1" activeTab="8" xr2:uid="{F440DB07-9C43-4186-9651-90A5966C1D02}"/>
  </bookViews>
  <sheets>
    <sheet name="Informații utile" sheetId="3" r:id="rId1"/>
    <sheet name="Informații generale" sheetId="1" r:id="rId2"/>
    <sheet name="Cap.1 Resurse Umane" sheetId="4" r:id="rId3"/>
    <sheet name="Cap.2 Transport" sheetId="5" r:id="rId4"/>
    <sheet name="Cap.3 Cazare și Masă" sheetId="6" r:id="rId5"/>
    <sheet name="Sheet2" sheetId="2" state="hidden" r:id="rId6"/>
    <sheet name="Cap.4 Echipamente" sheetId="7" r:id="rId7"/>
    <sheet name="Cap.5 Servicii subcontractate" sheetId="8" r:id="rId8"/>
    <sheet name="Cap. 6 Premii" sheetId="9" r:id="rId9"/>
    <sheet name="Cap. 7 Alte cheltuieli directe" sheetId="10" r:id="rId10"/>
    <sheet name="Bugetul proiectului" sheetId="11" r:id="rId11"/>
    <sheet name="Sheet1" sheetId="13" r:id="rId12"/>
    <sheet name="Surse de finanțare" sheetId="12" state="hidden" r:id="rId13"/>
  </sheets>
  <externalReferences>
    <externalReference r:id="rId14"/>
  </externalReferences>
  <definedNames>
    <definedName name="_LBC1">[1]Liste!$B$2:$B$3</definedName>
    <definedName name="CodPP">[1]Liste!$G$2:$G$41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F9" i="8"/>
  <c r="F10" i="8"/>
  <c r="F11" i="8"/>
  <c r="F12" i="8"/>
  <c r="F13" i="8"/>
  <c r="F14" i="8"/>
  <c r="F15" i="8"/>
  <c r="F16" i="8"/>
  <c r="F17" i="8"/>
  <c r="F18" i="8"/>
  <c r="F19" i="8"/>
  <c r="F20" i="8"/>
  <c r="F21" i="8"/>
  <c r="F22" i="8"/>
  <c r="F23" i="8"/>
  <c r="F24" i="8"/>
  <c r="F25" i="8"/>
  <c r="F26" i="8"/>
  <c r="F8" i="7"/>
  <c r="F9" i="7"/>
  <c r="F10" i="7"/>
  <c r="F11" i="7"/>
  <c r="F12" i="7"/>
  <c r="F13" i="7"/>
  <c r="F14" i="7"/>
  <c r="F15" i="7"/>
  <c r="F16" i="7"/>
  <c r="F17" i="7"/>
  <c r="F18" i="7"/>
  <c r="F19" i="7"/>
  <c r="F20" i="7"/>
  <c r="F21" i="7"/>
  <c r="F22" i="7"/>
  <c r="F23" i="7"/>
  <c r="F24" i="7"/>
  <c r="F25" i="7"/>
  <c r="F26" i="7"/>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D6" i="11"/>
  <c r="D35" i="11" l="1"/>
  <c r="F22" i="5"/>
  <c r="F23" i="5"/>
  <c r="D24" i="11"/>
  <c r="D13" i="11"/>
  <c r="D19" i="11"/>
  <c r="D28" i="11"/>
  <c r="D38" i="11"/>
  <c r="F11" i="11"/>
  <c r="F7" i="11"/>
  <c r="F8" i="11"/>
  <c r="F9" i="11"/>
  <c r="F10" i="11"/>
  <c r="F12" i="11"/>
  <c r="F14" i="11"/>
  <c r="F15" i="11"/>
  <c r="F16" i="11"/>
  <c r="F17" i="11"/>
  <c r="F18" i="11"/>
  <c r="F20" i="11"/>
  <c r="F21" i="11"/>
  <c r="F22" i="11"/>
  <c r="F23" i="11"/>
  <c r="F25" i="11"/>
  <c r="F26" i="11"/>
  <c r="F27" i="11"/>
  <c r="F29" i="11"/>
  <c r="F30" i="11"/>
  <c r="F31" i="11"/>
  <c r="F32" i="11"/>
  <c r="F33" i="11"/>
  <c r="F34" i="11"/>
  <c r="F36" i="11"/>
  <c r="F39" i="11"/>
  <c r="F40" i="11"/>
  <c r="F41" i="11"/>
  <c r="B3" i="10"/>
  <c r="B2" i="10"/>
  <c r="B3" i="9"/>
  <c r="B2" i="9"/>
  <c r="B3" i="8"/>
  <c r="B2" i="8"/>
  <c r="B3" i="7"/>
  <c r="B2" i="7"/>
  <c r="B3" i="6"/>
  <c r="B2" i="6"/>
  <c r="B3" i="5"/>
  <c r="B2" i="5"/>
  <c r="B3" i="4"/>
  <c r="B2" i="4"/>
  <c r="D42" i="11" l="1"/>
  <c r="E38" i="11" s="1"/>
  <c r="F15" i="5"/>
  <c r="F16" i="5"/>
  <c r="F17" i="5"/>
  <c r="F18" i="5"/>
  <c r="F19" i="5"/>
  <c r="F20" i="5"/>
  <c r="F21" i="5"/>
  <c r="F11" i="4"/>
  <c r="F12" i="4"/>
  <c r="F13" i="4"/>
  <c r="F14" i="4"/>
  <c r="F15" i="4"/>
  <c r="F16" i="4"/>
  <c r="F17" i="4"/>
  <c r="F18" i="4"/>
  <c r="F19" i="4"/>
  <c r="F20" i="4"/>
  <c r="F21" i="4"/>
  <c r="F22" i="4"/>
  <c r="F23" i="4"/>
  <c r="F7" i="4"/>
  <c r="F8" i="4"/>
  <c r="F9" i="4"/>
  <c r="F10" i="4"/>
  <c r="F6" i="4"/>
  <c r="E35" i="11" l="1"/>
  <c r="E19" i="11"/>
  <c r="E6" i="11"/>
  <c r="E8" i="11"/>
  <c r="E24" i="11"/>
  <c r="E13" i="11"/>
  <c r="E28" i="11"/>
  <c r="H7" i="6"/>
  <c r="H8" i="6"/>
  <c r="H9" i="6"/>
  <c r="H10" i="6"/>
  <c r="H11" i="6"/>
  <c r="H12" i="6"/>
  <c r="H13" i="6"/>
  <c r="H14" i="6"/>
  <c r="H15" i="6"/>
  <c r="H16" i="6"/>
  <c r="H17" i="6"/>
  <c r="H18" i="6"/>
  <c r="H19" i="6"/>
  <c r="H20" i="6"/>
  <c r="H21" i="6"/>
  <c r="H22" i="6"/>
  <c r="H23" i="6"/>
  <c r="H24" i="6"/>
  <c r="H25" i="6"/>
  <c r="H26" i="6"/>
  <c r="H6" i="6"/>
  <c r="D8" i="12"/>
  <c r="D9" i="12"/>
  <c r="D11" i="12"/>
  <c r="C9" i="12"/>
  <c r="C10" i="12"/>
  <c r="C11" i="12"/>
  <c r="B3" i="12"/>
  <c r="B2" i="12"/>
  <c r="C7" i="12"/>
  <c r="B2" i="11"/>
  <c r="B3" i="11"/>
  <c r="A7" i="11"/>
  <c r="A1" i="10"/>
  <c r="F26" i="10"/>
  <c r="F25" i="10"/>
  <c r="F24" i="10"/>
  <c r="F23" i="10"/>
  <c r="F22" i="10"/>
  <c r="F21" i="10"/>
  <c r="F20" i="10"/>
  <c r="F19" i="10"/>
  <c r="F18" i="10"/>
  <c r="F17" i="10"/>
  <c r="F16" i="10"/>
  <c r="F15" i="10"/>
  <c r="F14" i="10"/>
  <c r="F13" i="10"/>
  <c r="F12" i="10"/>
  <c r="F11" i="10"/>
  <c r="F10" i="10"/>
  <c r="F9" i="10"/>
  <c r="F8" i="10"/>
  <c r="F6" i="10"/>
  <c r="A3" i="10"/>
  <c r="A2" i="10"/>
  <c r="A1" i="9"/>
  <c r="F26" i="9"/>
  <c r="F25" i="9"/>
  <c r="F24" i="9"/>
  <c r="F23" i="9"/>
  <c r="F22" i="9"/>
  <c r="F21" i="9"/>
  <c r="F20" i="9"/>
  <c r="F19" i="9"/>
  <c r="F18" i="9"/>
  <c r="F17" i="9"/>
  <c r="F16" i="9"/>
  <c r="F15" i="9"/>
  <c r="F14" i="9"/>
  <c r="F13" i="9"/>
  <c r="F12" i="9"/>
  <c r="F11" i="9"/>
  <c r="F10" i="9"/>
  <c r="F9" i="9"/>
  <c r="F8" i="9"/>
  <c r="F7" i="9"/>
  <c r="F6" i="9"/>
  <c r="A3" i="9"/>
  <c r="A2" i="9"/>
  <c r="A1" i="7"/>
  <c r="F7" i="8"/>
  <c r="F6" i="8"/>
  <c r="A3" i="8"/>
  <c r="A2" i="8"/>
  <c r="A3" i="7"/>
  <c r="F7" i="7"/>
  <c r="F6" i="7"/>
  <c r="A2" i="7"/>
  <c r="A1" i="6"/>
  <c r="A19" i="11" s="1"/>
  <c r="A3" i="6"/>
  <c r="A2" i="6"/>
  <c r="F7" i="5"/>
  <c r="F8" i="5"/>
  <c r="F9" i="5"/>
  <c r="F10" i="5"/>
  <c r="F11" i="5"/>
  <c r="F12" i="5"/>
  <c r="F13" i="5"/>
  <c r="F14" i="5"/>
  <c r="F6" i="5"/>
  <c r="F1" i="5" s="1"/>
  <c r="C13" i="11" s="1"/>
  <c r="F13" i="11" s="1"/>
  <c r="A1" i="5"/>
  <c r="A13" i="11" s="1"/>
  <c r="A3" i="5"/>
  <c r="A2" i="5"/>
  <c r="A2" i="4"/>
  <c r="A3" i="4"/>
  <c r="A6" i="3"/>
  <c r="A1" i="8" s="1"/>
  <c r="A1" i="4"/>
  <c r="F1" i="8" l="1"/>
  <c r="C28" i="11" s="1"/>
  <c r="F28" i="11" s="1"/>
  <c r="F1" i="9"/>
  <c r="C35" i="11" s="1"/>
  <c r="F35" i="11" s="1"/>
  <c r="H1" i="6"/>
  <c r="C19" i="11" s="1"/>
  <c r="F19" i="11" s="1"/>
  <c r="F1" i="4"/>
  <c r="C6" i="11" s="1"/>
  <c r="F6" i="11" s="1"/>
  <c r="F1" i="7"/>
  <c r="C24" i="11" s="1"/>
  <c r="F24" i="11" s="1"/>
  <c r="F7" i="10" l="1"/>
  <c r="F1" i="10" s="1"/>
  <c r="C38" i="11" s="1"/>
  <c r="F38" i="11" l="1"/>
  <c r="C42" i="11"/>
  <c r="C12" i="12" l="1"/>
  <c r="F42" i="11"/>
  <c r="G42" i="11" s="1"/>
  <c r="D7" i="12" l="1"/>
  <c r="C6" i="12"/>
  <c r="D6" i="12" s="1"/>
  <c r="D12" i="12" s="1"/>
</calcChain>
</file>

<file path=xl/sharedStrings.xml><?xml version="1.0" encoding="utf-8"?>
<sst xmlns="http://schemas.openxmlformats.org/spreadsheetml/2006/main" count="217" uniqueCount="153">
  <si>
    <t>Capitol de buget</t>
  </si>
  <si>
    <r>
      <t xml:space="preserve">Linia de buget
</t>
    </r>
    <r>
      <rPr>
        <i/>
        <sz val="10"/>
        <color indexed="8"/>
        <rFont val="Calibri"/>
        <family val="2"/>
      </rPr>
      <t>&lt;selectati din lista&gt;</t>
    </r>
  </si>
  <si>
    <r>
      <t xml:space="preserve">Unitate de masura
</t>
    </r>
    <r>
      <rPr>
        <i/>
        <sz val="10"/>
        <color indexed="8"/>
        <rFont val="Calibri"/>
        <family val="2"/>
      </rPr>
      <t>&lt;selectati din lista&gt;</t>
    </r>
  </si>
  <si>
    <r>
      <t xml:space="preserve">Numar de unitati
</t>
    </r>
    <r>
      <rPr>
        <i/>
        <sz val="10"/>
        <color indexed="8"/>
        <rFont val="Calibri"/>
        <family val="2"/>
      </rPr>
      <t>&lt;completati&gt;</t>
    </r>
  </si>
  <si>
    <r>
      <t xml:space="preserve">Cost unitar
</t>
    </r>
    <r>
      <rPr>
        <i/>
        <sz val="10"/>
        <color indexed="8"/>
        <rFont val="Calibri"/>
        <family val="2"/>
      </rPr>
      <t>&lt;completati&gt;</t>
    </r>
  </si>
  <si>
    <r>
      <t xml:space="preserve">Cost pe proiect
</t>
    </r>
    <r>
      <rPr>
        <i/>
        <sz val="10"/>
        <color indexed="8"/>
        <rFont val="Calibri"/>
        <family val="2"/>
      </rPr>
      <t>&lt;se calculeaza automat&gt;</t>
    </r>
  </si>
  <si>
    <t>8 (5x6x7)</t>
  </si>
  <si>
    <r>
      <t xml:space="preserve">Cost unitar, inclusiv taxe
</t>
    </r>
    <r>
      <rPr>
        <i/>
        <sz val="10"/>
        <color indexed="8"/>
        <rFont val="Calibri"/>
        <family val="2"/>
      </rPr>
      <t>&lt;completati&gt;</t>
    </r>
  </si>
  <si>
    <r>
      <rPr>
        <b/>
        <sz val="10"/>
        <color indexed="8"/>
        <rFont val="Calibri"/>
        <family val="2"/>
        <charset val="238"/>
      </rPr>
      <t>Numele proiectului:</t>
    </r>
    <r>
      <rPr>
        <sz val="10"/>
        <color indexed="8"/>
        <rFont val="Calibri"/>
        <family val="2"/>
        <charset val="238"/>
      </rPr>
      <t xml:space="preserve">
</t>
    </r>
  </si>
  <si>
    <r>
      <rPr>
        <b/>
        <sz val="10"/>
        <color indexed="8"/>
        <rFont val="Calibri"/>
        <family val="2"/>
        <charset val="238"/>
      </rPr>
      <t>Numele solicitantului:</t>
    </r>
    <r>
      <rPr>
        <sz val="10"/>
        <color indexed="8"/>
        <rFont val="Calibri"/>
        <family val="2"/>
        <charset val="238"/>
      </rPr>
      <t xml:space="preserve">
</t>
    </r>
  </si>
  <si>
    <t>Capitolul 2 Transport</t>
  </si>
  <si>
    <t>2.1. Combustibil</t>
  </si>
  <si>
    <t>2.2. Transport public</t>
  </si>
  <si>
    <t>2.3. Alte cheltuieli transport</t>
  </si>
  <si>
    <t>2.4. Transport materiale și echipamente</t>
  </si>
  <si>
    <t>buc</t>
  </si>
  <si>
    <t>contract</t>
  </si>
  <si>
    <t>2.5. Servicii transport persoane</t>
  </si>
  <si>
    <t>deplasare</t>
  </si>
  <si>
    <t>Cap. 3 Cazare și masă</t>
  </si>
  <si>
    <t>Persoana</t>
  </si>
  <si>
    <t>Noapte</t>
  </si>
  <si>
    <t>zi</t>
  </si>
  <si>
    <t>persoană</t>
  </si>
  <si>
    <t>Informatii utile - de completat</t>
  </si>
  <si>
    <t>persoane</t>
  </si>
  <si>
    <t>7.1. Chirii</t>
  </si>
  <si>
    <t>7.3 Alte costuri directe</t>
  </si>
  <si>
    <t>lună</t>
  </si>
  <si>
    <t>altă u.m.</t>
  </si>
  <si>
    <t>Anexa 2: Bugetul proiectului</t>
  </si>
  <si>
    <t>Numele proiectului:</t>
  </si>
  <si>
    <t>Numele solicitantului:</t>
  </si>
  <si>
    <t>Capitole de buget
Subcapitole de buget</t>
  </si>
  <si>
    <t>Cap.1 Echipa de proiect</t>
  </si>
  <si>
    <t>3.1. Cazare</t>
  </si>
  <si>
    <t>3.2. Masă</t>
  </si>
  <si>
    <t>3.3. Tratații</t>
  </si>
  <si>
    <t>3.4. Alimentație de efort</t>
  </si>
  <si>
    <t>Cap. 4 Echipamente și licențe</t>
  </si>
  <si>
    <t>Cap. 5 Servicii Subcontractate</t>
  </si>
  <si>
    <t>Cap. 7 Alte cheltuieli directe</t>
  </si>
  <si>
    <t>7.2. Consumabile necesare proiectului</t>
  </si>
  <si>
    <t>7 (4x5x6)</t>
  </si>
  <si>
    <t>Anexa 2: Bugetul proiectului - sursele de finantare</t>
  </si>
  <si>
    <t>Sursele de finantare</t>
  </si>
  <si>
    <t>1. Finantare nerambursabila solicitata</t>
  </si>
  <si>
    <t xml:space="preserve">2. Cofinantare Solicitant si Partner/i </t>
  </si>
  <si>
    <r>
      <t xml:space="preserve">Sume                                                             </t>
    </r>
    <r>
      <rPr>
        <b/>
        <sz val="10"/>
        <color rgb="FFFF0000"/>
        <rFont val="Calibri"/>
        <family val="2"/>
        <scheme val="minor"/>
      </rPr>
      <t xml:space="preserve"> &lt;vă rugăm completați capitolul Cofinanțare Solicitant și Cofinanțare Partener/i&gt;</t>
    </r>
  </si>
  <si>
    <t>2.1. Cofinanțare Solicitant</t>
  </si>
  <si>
    <t>2.2. Cofinanțare Partener 1</t>
  </si>
  <si>
    <t>2.3. Cofinanțare Partener 2</t>
  </si>
  <si>
    <t>2.4. Cofinanțare Partener 3</t>
  </si>
  <si>
    <r>
      <t xml:space="preserve">% din total costuri eligibile
&amp;
</t>
    </r>
    <r>
      <rPr>
        <b/>
        <i/>
        <sz val="10"/>
        <color indexed="30"/>
        <rFont val="Calibri"/>
        <family val="2"/>
      </rPr>
      <t>% din total cofinantare</t>
    </r>
    <r>
      <rPr>
        <b/>
        <sz val="10"/>
        <color theme="1"/>
        <rFont val="Calibri"/>
        <family val="2"/>
        <scheme val="minor"/>
      </rPr>
      <t xml:space="preserve">     </t>
    </r>
    <r>
      <rPr>
        <b/>
        <sz val="10"/>
        <color rgb="FFFF0000"/>
        <rFont val="Calibri"/>
        <family val="2"/>
        <scheme val="minor"/>
      </rPr>
      <t>(minim 10% cofinanțare)</t>
    </r>
  </si>
  <si>
    <t>noapte</t>
  </si>
  <si>
    <t>7 (6x7x8)</t>
  </si>
  <si>
    <t>TOTAL COSTURI</t>
  </si>
  <si>
    <t>Completați aici</t>
  </si>
  <si>
    <t>oră</t>
  </si>
  <si>
    <t>3. Social</t>
  </si>
  <si>
    <t>Cap. 1 Resurse Umane</t>
  </si>
  <si>
    <t>Cap.6  Premii</t>
  </si>
  <si>
    <r>
      <t xml:space="preserve">Linia de buget
</t>
    </r>
    <r>
      <rPr>
        <b/>
        <i/>
        <sz val="10"/>
        <color rgb="FFFF0000"/>
        <rFont val="Calibri"/>
        <family val="2"/>
      </rPr>
      <t>&lt;selectati din lista&gt;</t>
    </r>
  </si>
  <si>
    <r>
      <t xml:space="preserve">Unitate de masura
</t>
    </r>
    <r>
      <rPr>
        <b/>
        <i/>
        <sz val="10"/>
        <color rgb="FFFF0000"/>
        <rFont val="Calibri"/>
        <family val="2"/>
      </rPr>
      <t>&lt;selectati din lista&gt;</t>
    </r>
  </si>
  <si>
    <r>
      <t xml:space="preserve">Numar de unitati
</t>
    </r>
    <r>
      <rPr>
        <b/>
        <i/>
        <sz val="10"/>
        <color rgb="FFFF0000"/>
        <rFont val="Calibri"/>
        <family val="2"/>
      </rPr>
      <t>&lt;completati&gt;</t>
    </r>
  </si>
  <si>
    <r>
      <t xml:space="preserve">Cost unitar
</t>
    </r>
    <r>
      <rPr>
        <b/>
        <i/>
        <sz val="10"/>
        <color rgb="FFFF0000"/>
        <rFont val="Calibri"/>
        <family val="2"/>
      </rPr>
      <t>&lt;completati&gt;</t>
    </r>
  </si>
  <si>
    <r>
      <t xml:space="preserve">Cost pe proiect
</t>
    </r>
    <r>
      <rPr>
        <b/>
        <i/>
        <sz val="10"/>
        <color rgb="FFFF0000"/>
        <rFont val="Calibri"/>
        <family val="2"/>
      </rPr>
      <t>&lt;se calculeaza automat&gt;</t>
    </r>
  </si>
  <si>
    <t xml:space="preserve">5.1. Servicii de Tipărire </t>
  </si>
  <si>
    <t>5.2. Servicii Organizare Evenimente/Competiții</t>
  </si>
  <si>
    <t>5.3. Servicii de Promovare</t>
  </si>
  <si>
    <t>5.4. Servicii medicale</t>
  </si>
  <si>
    <t>5.5. Servicii de închiriere</t>
  </si>
  <si>
    <t>5.6. Alte servicii subcontractate</t>
  </si>
  <si>
    <t>6.1. Premii în produse/voucher</t>
  </si>
  <si>
    <t>Cap. 6 Premii</t>
  </si>
  <si>
    <r>
      <t xml:space="preserve">Cheltuieli privind transportul – sunt eligible cheltuieli cu combustibil, transport în comun, transport echipamente, servicii de transport persoane, transport cu avionul și servicii conexe acestui tip de transport.                                                                                                                                                                                                   </t>
    </r>
    <r>
      <rPr>
        <b/>
        <sz val="11"/>
        <color theme="1"/>
        <rFont val="Calibri"/>
        <family val="2"/>
        <scheme val="minor"/>
      </rPr>
      <t>Vă</t>
    </r>
    <r>
      <rPr>
        <sz val="11"/>
        <color theme="1"/>
        <rFont val="Calibri"/>
        <family val="2"/>
        <scheme val="minor"/>
      </rPr>
      <t xml:space="preserve"> </t>
    </r>
    <r>
      <rPr>
        <b/>
        <sz val="11"/>
        <color theme="1"/>
        <rFont val="Calibri"/>
        <family val="2"/>
        <scheme val="minor"/>
      </rPr>
      <t>rugăm să aveți în vedere urmatoarele aspecte atunci când bugetați costuri la acest capitol:</t>
    </r>
    <r>
      <rPr>
        <sz val="11"/>
        <color theme="1"/>
        <rFont val="Calibri"/>
        <family val="2"/>
        <scheme val="minor"/>
      </rPr>
      <t xml:space="preserve">
1. includeți doar costuri pentru persoanele implicate în proiect si bugetate la Cap. 1 Resurse Umane, pentru beneficiarii proiectului și pentru implementarea activităților proiectului; cheltuielile privind asigurarea transportului pentru activitatea curentă a organizației nu sunt eligibile.
2. nu se acceptă ca și cheltuială eligibilă din finanțare nerambursabilă cheltuieli privind diurna / indemnizatia de deplasare ce se acorda conform prevederilor legale; </t>
    </r>
    <r>
      <rPr>
        <i/>
        <sz val="11"/>
        <color theme="1"/>
        <rFont val="Calibri"/>
        <family val="2"/>
        <scheme val="minor"/>
      </rPr>
      <t>aceasta poate fi însă cheltuială eligibilă pentru contribuția proprie.</t>
    </r>
    <r>
      <rPr>
        <sz val="11"/>
        <color theme="1"/>
        <rFont val="Calibri"/>
        <family val="2"/>
        <scheme val="minor"/>
      </rPr>
      <t xml:space="preserve">
3. costurile pentru deplasarile voluntarilor se vor deconta conform prevederilor legale, în baza listei de participanți, semnată de către voluntari și de către managerul de proiect;</t>
    </r>
    <r>
      <rPr>
        <sz val="11"/>
        <color rgb="FFFF0000"/>
        <rFont val="Calibri"/>
        <family val="2"/>
        <scheme val="minor"/>
      </rPr>
      <t xml:space="preserve">
</t>
    </r>
    <r>
      <rPr>
        <sz val="11"/>
        <rFont val="Calibri"/>
        <family val="2"/>
        <scheme val="minor"/>
      </rPr>
      <t>4. condițiile de eligibilitate a cheltuielior descrise în Ghidul Unic al Solicitantului și în Ghidul de Raportare financiară (Anexa 10)</t>
    </r>
    <r>
      <rPr>
        <sz val="11"/>
        <color theme="1"/>
        <rFont val="Calibri"/>
        <family val="2"/>
        <scheme val="minor"/>
      </rPr>
      <t xml:space="preserve">
Exemple de tipuri de costuri generate de deplasarile ce pot fi bugetate la acest capitol de buget:
</t>
    </r>
    <r>
      <rPr>
        <sz val="11"/>
        <rFont val="Calibri"/>
        <family val="2"/>
        <charset val="238"/>
      </rPr>
      <t>1. transport persoane cu autoturism ( combustibil în limita a 7.5 litri/100 km)</t>
    </r>
    <r>
      <rPr>
        <sz val="11"/>
        <color theme="1"/>
        <rFont val="Calibri"/>
        <family val="2"/>
        <scheme val="minor"/>
      </rPr>
      <t xml:space="preserve">
2. transport materiale;
3. transport public;
4</t>
    </r>
    <r>
      <rPr>
        <sz val="11"/>
        <color rgb="FFFF0000"/>
        <rFont val="Calibri"/>
        <family val="2"/>
        <scheme val="minor"/>
      </rPr>
      <t xml:space="preserve">. </t>
    </r>
    <r>
      <rPr>
        <sz val="11"/>
        <rFont val="Calibri"/>
        <family val="2"/>
        <scheme val="minor"/>
      </rPr>
      <t>taxe de aeroport;</t>
    </r>
    <r>
      <rPr>
        <sz val="11"/>
        <color theme="1"/>
        <rFont val="Calibri"/>
        <family val="2"/>
        <scheme val="minor"/>
      </rPr>
      <t xml:space="preserve">
5.</t>
    </r>
    <r>
      <rPr>
        <sz val="11"/>
        <color rgb="FFFF0000"/>
        <rFont val="Calibri"/>
        <family val="2"/>
        <scheme val="minor"/>
      </rPr>
      <t xml:space="preserve"> </t>
    </r>
    <r>
      <rPr>
        <sz val="11"/>
        <rFont val="Calibri"/>
        <family val="2"/>
        <scheme val="minor"/>
      </rPr>
      <t>asigurari de calatorie;</t>
    </r>
    <r>
      <rPr>
        <sz val="11"/>
        <color theme="1"/>
        <rFont val="Calibri"/>
        <family val="2"/>
        <scheme val="minor"/>
      </rPr>
      <t xml:space="preserve">
Acest capitol include și costurile generate de transportul bunurilor/materialelor.                                                                                                                                </t>
    </r>
    <r>
      <rPr>
        <b/>
        <sz val="11"/>
        <color theme="1"/>
        <rFont val="Calibri"/>
        <family val="2"/>
        <scheme val="minor"/>
      </rPr>
      <t>Explicați si Prezentați în coloana ”</t>
    </r>
    <r>
      <rPr>
        <b/>
        <i/>
        <sz val="11"/>
        <color theme="1"/>
        <rFont val="Calibri"/>
        <family val="2"/>
        <scheme val="minor"/>
      </rPr>
      <t>Descrierea cheltuielii</t>
    </r>
    <r>
      <rPr>
        <b/>
        <sz val="11"/>
        <color theme="1"/>
        <rFont val="Calibri"/>
        <family val="2"/>
        <scheme val="minor"/>
      </rPr>
      <t>” legătura cu activitățile proiectului și indicatorii asumați.</t>
    </r>
  </si>
  <si>
    <t>1. Copii și tineri</t>
  </si>
  <si>
    <t>2. Mediu și Dezvoltare Durabilă</t>
  </si>
  <si>
    <t>4. Educație</t>
  </si>
  <si>
    <t>5. Comunitate</t>
  </si>
  <si>
    <t>Descrierea cheltuielii                                                           Demonstrați justificarea necesității alegerii tipului de transport, a numărului de beneficiari, a activităților corespondente care determină necesitatea cheltuielii, etc, astfel încât necesitatea introducerii subcapitolului de buget să fie ușor de înțeles                                                                                 &lt; completați &gt;</t>
  </si>
  <si>
    <t>Descrierea cheltuielii                                                            Demonstrați justificarea necesității alegerii acestor tipuri de servicii, a numărului de beneficiari, a activităților corespondente care determină necesitatea cheltuielii, etc, astfel încât prevederile fiecărui subcapitolului de buget să fie ușor de înțeles                                                                                    &lt; completați &gt;</t>
  </si>
  <si>
    <r>
      <t xml:space="preserve">Numar de unitati UM1
</t>
    </r>
    <r>
      <rPr>
        <i/>
        <sz val="10"/>
        <color rgb="FFFF0000"/>
        <rFont val="Calibri"/>
        <family val="2"/>
      </rPr>
      <t>&lt;completati&gt;</t>
    </r>
  </si>
  <si>
    <r>
      <t xml:space="preserve">Unitate de masura 1
</t>
    </r>
    <r>
      <rPr>
        <i/>
        <sz val="10"/>
        <color rgb="FFFF0000"/>
        <rFont val="Calibri"/>
        <family val="2"/>
      </rPr>
      <t>&lt;selectati din lista&gt;</t>
    </r>
  </si>
  <si>
    <r>
      <t xml:space="preserve">Linia de buget
</t>
    </r>
    <r>
      <rPr>
        <i/>
        <sz val="10"/>
        <color rgb="FFFF0000"/>
        <rFont val="Calibri"/>
        <family val="2"/>
      </rPr>
      <t>&lt;selectati din lista&gt;</t>
    </r>
  </si>
  <si>
    <r>
      <t xml:space="preserve">Unitate de masura 2
</t>
    </r>
    <r>
      <rPr>
        <i/>
        <sz val="10"/>
        <color rgb="FFFF0000"/>
        <rFont val="Calibri"/>
        <family val="2"/>
      </rPr>
      <t>&lt;selectati din lista&gt;</t>
    </r>
  </si>
  <si>
    <r>
      <t xml:space="preserve">Număr de unități UM2
</t>
    </r>
    <r>
      <rPr>
        <i/>
        <sz val="10"/>
        <color rgb="FFFF0000"/>
        <rFont val="Calibri"/>
        <family val="2"/>
      </rPr>
      <t>&lt;completati, aferent Unitate de măsură &lt;1&gt;</t>
    </r>
  </si>
  <si>
    <r>
      <t xml:space="preserve">Cost unitar total pe persoană
</t>
    </r>
    <r>
      <rPr>
        <i/>
        <sz val="10"/>
        <color rgb="FFFF0000"/>
        <rFont val="Calibri"/>
        <family val="2"/>
      </rPr>
      <t>&lt;completati&gt;</t>
    </r>
  </si>
  <si>
    <r>
      <t xml:space="preserve">Cost pe proiect
</t>
    </r>
    <r>
      <rPr>
        <i/>
        <sz val="10"/>
        <color rgb="FFFF0000"/>
        <rFont val="Calibri"/>
        <family val="2"/>
      </rPr>
      <t>&lt;se calculeaza automat&gt;</t>
    </r>
  </si>
  <si>
    <t>Descrierea cheltuielii                                                                                                       &lt; completați &gt;                                                                                                          Explicați legătura cu activitățile proiectului și indicatorii asumați. Acolo unde este cazul menționați ce poziții din echipa de proiect sau beneficiari vor utiliza aceste echipamente sau licențe</t>
  </si>
  <si>
    <t>Descrierea cheltuielii                                                                                                     &lt; completați &gt;                                                                                                     Explicați legătura cu activitățile proiectului și indicatorii asumați. Acolo unde este cazul menționați ce poziții din echipa de proiect sau beneficiari vor utiliza aceste servicii</t>
  </si>
  <si>
    <r>
      <t xml:space="preserve">Unitate de masura
</t>
    </r>
    <r>
      <rPr>
        <i/>
        <sz val="10"/>
        <color rgb="FFFF0000"/>
        <rFont val="Calibri"/>
        <family val="2"/>
      </rPr>
      <t>&lt;selectati din lista&gt;</t>
    </r>
  </si>
  <si>
    <r>
      <t xml:space="preserve">Numar de unitati
</t>
    </r>
    <r>
      <rPr>
        <i/>
        <sz val="10"/>
        <color rgb="FFFF0000"/>
        <rFont val="Calibri"/>
        <family val="2"/>
      </rPr>
      <t>&lt;completați&gt;</t>
    </r>
  </si>
  <si>
    <r>
      <t xml:space="preserve">Cost unitar
</t>
    </r>
    <r>
      <rPr>
        <i/>
        <sz val="10"/>
        <color rgb="FFFF0000"/>
        <rFont val="Calibri"/>
        <family val="2"/>
      </rPr>
      <t>&lt;completați&gt;</t>
    </r>
  </si>
  <si>
    <r>
      <t xml:space="preserve">Cost pe proiect
</t>
    </r>
    <r>
      <rPr>
        <i/>
        <sz val="10"/>
        <color rgb="FFFF0000"/>
        <rFont val="Calibri"/>
        <family val="2"/>
      </rPr>
      <t>&lt;se calculează automat&gt;</t>
    </r>
  </si>
  <si>
    <t>Descrierea cheltuielii                                                                                                               &lt; completați &gt;                                                                                                              Explicați necesitatea și/sau legătura cu activitățile proiectului și indicatorii asumați. Acolo unde este cazul menționați ce poziții din echipa de proiect sau beneficiari vor utiliza aceste servicii</t>
  </si>
  <si>
    <t>persoana</t>
  </si>
  <si>
    <r>
      <t xml:space="preserve">Numar de unitati
</t>
    </r>
    <r>
      <rPr>
        <i/>
        <sz val="10"/>
        <color rgb="FFFF0000"/>
        <rFont val="Calibri"/>
        <family val="2"/>
      </rPr>
      <t>&lt;completati&gt;</t>
    </r>
  </si>
  <si>
    <r>
      <t xml:space="preserve">Cost unitar
</t>
    </r>
    <r>
      <rPr>
        <i/>
        <sz val="10"/>
        <color rgb="FFFF0000"/>
        <rFont val="Calibri"/>
        <family val="2"/>
      </rPr>
      <t>&lt;completati&gt;</t>
    </r>
  </si>
  <si>
    <t>Descrierea cheltuielii                                                                                           &lt; completați &gt;                                                                                    Explicați necesitatea și/sau legătura cu activitățile proiectului și indicatorii asumați. Acolo unde este cazul menționați ce poziții din echipa de proiect sau beneficiari vor utiliza aceste servicii</t>
  </si>
  <si>
    <t>7.2. Consumabile, birotică</t>
  </si>
  <si>
    <r>
      <t xml:space="preserve">Cost total proiect
</t>
    </r>
    <r>
      <rPr>
        <i/>
        <sz val="10"/>
        <color rgb="FFFF0000"/>
        <rFont val="Calibri"/>
        <family val="2"/>
        <charset val="238"/>
      </rPr>
      <t>&lt;se calculează automat total capitol bugetar; Solicitantul calculează suma totală pe subcapitole bugetare și le include în acest tabel&gt;</t>
    </r>
  </si>
  <si>
    <t>5.2. Servicii Organizare Evenimente / Competiții</t>
  </si>
  <si>
    <r>
      <t xml:space="preserve">Procent cofinanțare din total valoare finanțare nerambursabilă  </t>
    </r>
    <r>
      <rPr>
        <b/>
        <i/>
        <sz val="10"/>
        <color rgb="FFFF0000"/>
        <rFont val="Calibri"/>
        <family val="2"/>
        <scheme val="minor"/>
      </rPr>
      <t>&lt;se calculeaza automat&gt;</t>
    </r>
  </si>
  <si>
    <t>sesiune de arbitraj</t>
  </si>
  <si>
    <t>1. Sportul de performanță</t>
  </si>
  <si>
    <t>2. Sportul de masă</t>
  </si>
  <si>
    <t xml:space="preserve">1.1 Susținerea pregătirii continue a sportivilor și participarea în competiții sportive </t>
  </si>
  <si>
    <t>1.2. Organizarea competițiilor sportive</t>
  </si>
  <si>
    <t>2.1. Organizare proiecte de promovare a activităților sportive pentru amatori</t>
  </si>
  <si>
    <t>2.2. Organizare competiții sportive pentru amatori</t>
  </si>
  <si>
    <t>1.1. Proiecte destinate copiilor</t>
  </si>
  <si>
    <t>1.2. Proiecte mixte sau destinate copiilor</t>
  </si>
  <si>
    <r>
      <rPr>
        <b/>
        <sz val="10"/>
        <color rgb="FF000000"/>
        <rFont val="Calibri"/>
        <family val="2"/>
      </rPr>
      <t>Aria de interes</t>
    </r>
    <r>
      <rPr>
        <sz val="10"/>
        <color indexed="8"/>
        <rFont val="Calibri"/>
        <family val="2"/>
        <charset val="238"/>
      </rPr>
      <t xml:space="preserve"> </t>
    </r>
    <r>
      <rPr>
        <sz val="10"/>
        <color rgb="FFFF0000"/>
        <rFont val="Calibri"/>
        <family val="2"/>
      </rPr>
      <t>&lt;selectati din lista&gt;</t>
    </r>
  </si>
  <si>
    <t>CUI/CIF solicitant</t>
  </si>
  <si>
    <t>Certificat de Identitate Sportivă</t>
  </si>
  <si>
    <r>
      <rPr>
        <b/>
        <sz val="10"/>
        <color indexed="8"/>
        <rFont val="Calibri"/>
        <family val="2"/>
        <charset val="238"/>
      </rPr>
      <t xml:space="preserve">Domeniul </t>
    </r>
    <r>
      <rPr>
        <i/>
        <sz val="10"/>
        <color rgb="FFFF0000"/>
        <rFont val="Calibri"/>
        <family val="2"/>
      </rPr>
      <t>&lt;selectati din lista&gt;</t>
    </r>
  </si>
  <si>
    <r>
      <t xml:space="preserve">Durata proiectului </t>
    </r>
    <r>
      <rPr>
        <i/>
        <sz val="10"/>
        <color rgb="FFFF0000"/>
        <rFont val="Calibri"/>
        <family val="2"/>
      </rPr>
      <t>&lt;numar de luni&gt;</t>
    </r>
  </si>
  <si>
    <r>
      <t xml:space="preserve">Grupul țintă pentru proiect solicitat: </t>
    </r>
    <r>
      <rPr>
        <i/>
        <sz val="10"/>
        <color rgb="FFFF0000"/>
        <rFont val="Calibri"/>
        <family val="2"/>
      </rPr>
      <t>&lt;selectati din lista&gt;</t>
    </r>
  </si>
  <si>
    <r>
      <t xml:space="preserve">Cost total contribuție proprie                                      </t>
    </r>
    <r>
      <rPr>
        <sz val="10"/>
        <color rgb="FFFF0000"/>
        <rFont val="Calibri"/>
        <family val="2"/>
        <scheme val="minor"/>
      </rPr>
      <t>&lt;se completează automat &gt;</t>
    </r>
  </si>
  <si>
    <r>
      <t xml:space="preserve">Cost total finanțare nerambursabilă                                      </t>
    </r>
    <r>
      <rPr>
        <sz val="10"/>
        <color rgb="FFFF0000"/>
        <rFont val="Calibri"/>
        <family val="2"/>
        <scheme val="minor"/>
      </rPr>
      <t>&lt;Solicitantul completează suma totală a finanțării nerambursabilă solicitată pe subcapitole bugetare și le include în acest tabel; Suma totală pe capitol bugetar se calculează automat&gt;</t>
    </r>
  </si>
  <si>
    <t>Procent maxim acceptat din total valoare finanțare nerambursabilă                    &lt;se completează automat  pentru limitările existente conform Ghid al Solicitantului&gt;</t>
  </si>
  <si>
    <r>
      <rPr>
        <b/>
        <sz val="10"/>
        <color rgb="FF00B050"/>
        <rFont val="Calibri"/>
        <family val="2"/>
        <scheme val="minor"/>
      </rPr>
      <t>TOTAL COSTURI PROIECT</t>
    </r>
    <r>
      <rPr>
        <b/>
        <sz val="10"/>
        <color theme="1"/>
        <rFont val="Calibri"/>
        <family val="2"/>
        <scheme val="minor"/>
      </rPr>
      <t>/</t>
    </r>
    <r>
      <rPr>
        <b/>
        <sz val="10"/>
        <color theme="7"/>
        <rFont val="Calibri"/>
        <family val="2"/>
        <scheme val="minor"/>
      </rPr>
      <t>Finanțare Nerambursabilă</t>
    </r>
    <r>
      <rPr>
        <b/>
        <sz val="10"/>
        <color theme="1"/>
        <rFont val="Calibri"/>
        <family val="2"/>
        <scheme val="minor"/>
      </rPr>
      <t>/</t>
    </r>
    <r>
      <rPr>
        <b/>
        <sz val="10"/>
        <color theme="8" tint="0.39997558519241921"/>
        <rFont val="Calibri"/>
        <family val="2"/>
        <scheme val="minor"/>
      </rPr>
      <t>Cofinanțare</t>
    </r>
  </si>
  <si>
    <t>Coordonator proiect:</t>
  </si>
  <si>
    <t>Reprezentant organizație:</t>
  </si>
  <si>
    <t>Data întocmirii</t>
  </si>
  <si>
    <t>Semnătură:</t>
  </si>
  <si>
    <t>4.1. Echipamente specifice</t>
  </si>
  <si>
    <t>4.2. Materiale Sportive</t>
  </si>
  <si>
    <t>4.3. Alte tipuri de bunuri</t>
  </si>
  <si>
    <t xml:space="preserve">Cap.4 Echipamente </t>
  </si>
  <si>
    <r>
      <t xml:space="preserve">Prin subcontractare se înțelege delegarea unor sarcini productive, obiective, secțiuni de activitati neesențiale către furnizori, care oferă un raport preț-calitate mai bun sau dețin expertiza (produc mai bine) în domenii specializate.
</t>
    </r>
    <r>
      <rPr>
        <b/>
        <sz val="11"/>
        <color theme="1"/>
        <rFont val="Calibri"/>
        <family val="2"/>
        <scheme val="minor"/>
      </rPr>
      <t>Subcontractarea nu include relațiile de parteneriat.</t>
    </r>
    <r>
      <rPr>
        <sz val="11"/>
        <color theme="1"/>
        <rFont val="Calibri"/>
        <family val="2"/>
        <scheme val="minor"/>
      </rPr>
      <t xml:space="preserve"> </t>
    </r>
    <r>
      <rPr>
        <b/>
        <i/>
        <sz val="11"/>
        <color theme="1"/>
        <rFont val="Calibri"/>
        <family val="2"/>
        <scheme val="minor"/>
      </rPr>
      <t xml:space="preserve">Între Solicitant și parteneri nu pot exista relații de subcontractare. </t>
    </r>
    <r>
      <rPr>
        <sz val="11"/>
        <color theme="1"/>
        <rFont val="Calibri"/>
        <family val="2"/>
        <scheme val="minor"/>
      </rPr>
      <t xml:space="preserve">
Furnizarea de bunuri și echipamente nu este considerată subcontractare. Furnizarea de bunuri și echipamente trebuie bugetată la Capitolul 4.
Acest capitol include costuri aferente:
- publicațiilor rezultate din activitatățile proiectului, atunci când acestea sunt subcontractate;
- costuri aferente evenimentelor proiectului, atunci când acestea sunt subcontractate. În situația în care costul cu transportul participanților este subcontractat se bugetează la Linia 2 de buget, Linia Transport;
- costuri aferente acțiunilor de vizibilitate, atunci când acestea sunt subcontractate;
- servicii de  închiriere;                                                                                                                                                                                                                                                                      -  servicii medicale ( conform activităților proiectului și în strânsă legătura cu nevoia identificată pentru grupul țintă);                                                                               - servicii de promovare                                                                                                                                                                                                                                                                          - alte servicii subcontractate
</t>
    </r>
    <r>
      <rPr>
        <b/>
        <sz val="11"/>
        <color theme="1"/>
        <rFont val="Calibri"/>
        <family val="2"/>
        <scheme val="minor"/>
      </rPr>
      <t>Atunci cand bugetați costuri la acest capitol vă rugăm să aveți în vedere următoarele:</t>
    </r>
    <r>
      <rPr>
        <sz val="11"/>
        <color theme="1"/>
        <rFont val="Calibri"/>
        <family val="2"/>
        <scheme val="minor"/>
      </rPr>
      <t xml:space="preserve">
- achiziția direct de la unitatea hotelieră a serviciilor de cazare, pauze de cafea și / sau săli de conferință reprezintă subcontractare. Achiziția serviciilor de cazare direct de la unitatea hotelieră (inclusiv mic dejun) nu este considerată subcontractare; achiziția de servicii de catering este considerată subcontractare; Limitele de cost se aplică însă și în cazul serviciilor subcontractate pentru masă, cazare, tratații.
- achiziția de servicii de cazare prin agenție de turism este considerată subcontractare;
- achizitia de servicii de organizare eveniment este considerata subcontractare;
- achiziția de servicii de implementare eveniment este considerata subcontractare,                                                                                                                                          - achiziția de servicii din domeniul sănătății  este considerata subcontractare, etc.                                                                                                                                                                                                                                           </t>
    </r>
    <r>
      <rPr>
        <b/>
        <sz val="11"/>
        <color rgb="FFFF0000"/>
        <rFont val="Calibri"/>
        <family val="2"/>
        <scheme val="minor"/>
      </rPr>
      <t>Costurile privind serviciile de promovare, Subcapitolul 5.3. nu pot depăși 15 % din valoarea finanțării nerambursabile.</t>
    </r>
  </si>
  <si>
    <t>ptr x membri staff .... Oferiți date care să demonstreze necesitatea cheltuielii</t>
  </si>
  <si>
    <t>ptr x sportivi ..... Oferiți date care să demonstreze necesitatea cheltuielii</t>
  </si>
  <si>
    <t>tratatii voluntari ..... Oferiți date care să demonstreze necesitatea cheltuielii</t>
  </si>
  <si>
    <t>ptr x sportivi in ziua x de competitie ..... Oferiți date care să demonstreze necesitatea cheltuielii</t>
  </si>
  <si>
    <t>6 (3x4x5)</t>
  </si>
  <si>
    <r>
      <t xml:space="preserve">Cheltuieli privind cazarea și masa – sunt eligible cheltuieli cu privire la masa, tratații, alimentație de efort, servicii de catering, servicii de cazare.                          </t>
    </r>
    <r>
      <rPr>
        <b/>
        <sz val="11"/>
        <color theme="1"/>
        <rFont val="Calibri"/>
        <family val="2"/>
        <scheme val="minor"/>
      </rPr>
      <t>Vă</t>
    </r>
    <r>
      <rPr>
        <sz val="11"/>
        <color theme="1"/>
        <rFont val="Calibri"/>
        <family val="2"/>
        <scheme val="minor"/>
      </rPr>
      <t xml:space="preserve"> </t>
    </r>
    <r>
      <rPr>
        <b/>
        <sz val="11"/>
        <color theme="1"/>
        <rFont val="Calibri"/>
        <family val="2"/>
        <scheme val="minor"/>
      </rPr>
      <t xml:space="preserve">rugăm să aveți în vedere limitele vizând suma maximă ce poate fi asigurată din finanțarea nerambursabilă pentru aceste categorii de cheltuieli:                 1. Cazare - </t>
    </r>
    <r>
      <rPr>
        <sz val="11"/>
        <color theme="1"/>
        <rFont val="Calibri"/>
        <family val="2"/>
        <scheme val="minor"/>
      </rPr>
      <t xml:space="preserve">se acceptă plata din finanțare nerambursabilă doar pentru cazare în unități de cazare având categoria de până la 3* și cu o sumă maximă de persoană/noapte de </t>
    </r>
    <r>
      <rPr>
        <sz val="11"/>
        <rFont val="Calibri"/>
        <family val="2"/>
        <scheme val="minor"/>
      </rPr>
      <t>265 de lei.</t>
    </r>
    <r>
      <rPr>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 xml:space="preserve">2. Masă - </t>
    </r>
    <r>
      <rPr>
        <sz val="11"/>
        <color theme="1"/>
        <rFont val="Calibri"/>
        <family val="2"/>
        <scheme val="minor"/>
      </rPr>
      <t xml:space="preserve">se acceptă spre finanțare cheltuieli legate de servirea mesei în cuantumul maxim prevăzut de HG 1447/2007 la Art.13, în funcție de categoria de competiție, nivel de pregătire, etc.                                                                                                                                                                                                                               </t>
    </r>
    <r>
      <rPr>
        <b/>
        <sz val="11"/>
        <color theme="1"/>
        <rFont val="Calibri"/>
        <family val="2"/>
        <scheme val="minor"/>
      </rPr>
      <t xml:space="preserve">3. Tratații - </t>
    </r>
    <r>
      <rPr>
        <sz val="11"/>
        <color theme="1"/>
        <rFont val="Calibri"/>
        <family val="2"/>
        <scheme val="minor"/>
      </rPr>
      <t xml:space="preserve">se acceptă plata din finanțare nerambursabilă în cuantum de 19 lei/zi/persoană, conform Art. 22, lit. j, din HG1447/2007. În categoria tratațiilor intră produse care sunt servite în cadrul pauzelor de cafea, pentru punctele de alimentare din cadrul competițiilor sportive, etc.                                                                                                                               </t>
    </r>
    <r>
      <rPr>
        <b/>
        <sz val="11"/>
        <color theme="1"/>
        <rFont val="Calibri"/>
        <family val="2"/>
        <scheme val="minor"/>
      </rPr>
      <t xml:space="preserve">4. Alimentație de efort - </t>
    </r>
    <r>
      <rPr>
        <sz val="11"/>
        <color theme="1"/>
        <rFont val="Calibri"/>
        <family val="2"/>
        <scheme val="minor"/>
      </rPr>
      <t xml:space="preserve">se acceptă spre decontare alimentație de efort în condițiile în care pentru aceeași beneficiari (sportivi) nu este solicitată asigurarea mesei sau a tratațiilor. Alimentația de efort este, în general, utilizată pentru achiziționarea de produse destinate alimentației participanților la competiții sportive.                                                                                                                                                                                                                                                                         </t>
    </r>
    <r>
      <rPr>
        <b/>
        <sz val="11"/>
        <color theme="1"/>
        <rFont val="Calibri"/>
        <family val="2"/>
        <scheme val="minor"/>
      </rPr>
      <t xml:space="preserve">Spre exemplu, în cadrul unui eveniment sportiv pentru voluntari se pot solicita fonduri pentru </t>
    </r>
    <r>
      <rPr>
        <b/>
        <i/>
        <sz val="11"/>
        <color theme="1"/>
        <rFont val="Calibri"/>
        <family val="2"/>
        <scheme val="minor"/>
      </rPr>
      <t>Tratații</t>
    </r>
    <r>
      <rPr>
        <b/>
        <sz val="11"/>
        <color theme="1"/>
        <rFont val="Calibri"/>
        <family val="2"/>
        <scheme val="minor"/>
      </rPr>
      <t xml:space="preserve">, iar pentru sportivii participanți se solicită </t>
    </r>
    <r>
      <rPr>
        <b/>
        <i/>
        <sz val="11"/>
        <color theme="1"/>
        <rFont val="Calibri"/>
        <family val="2"/>
        <scheme val="minor"/>
      </rPr>
      <t>Alimentație de Efort.</t>
    </r>
    <r>
      <rPr>
        <b/>
        <sz val="11"/>
        <color theme="1"/>
        <rFont val="Calibri"/>
        <family val="2"/>
        <scheme val="minor"/>
      </rPr>
      <t xml:space="preserve"> În cazul în care se solicită finanțare atât pentru masă, cât și pentru tratații, pentru același beneficiar, costurile trebuie adaptate activităților propuse și descrise corespunzător.                                                                                                                                                                                                                            </t>
    </r>
    <r>
      <rPr>
        <sz val="11"/>
        <color theme="1"/>
        <rFont val="Calibri"/>
        <family val="2"/>
        <scheme val="minor"/>
      </rPr>
      <t xml:space="preserve"> </t>
    </r>
    <r>
      <rPr>
        <b/>
        <sz val="11"/>
        <color theme="1"/>
        <rFont val="Calibri"/>
        <family val="2"/>
        <scheme val="minor"/>
      </rPr>
      <t>5.</t>
    </r>
    <r>
      <rPr>
        <sz val="11"/>
        <color theme="1"/>
        <rFont val="Calibri"/>
        <family val="2"/>
        <scheme val="minor"/>
      </rPr>
      <t xml:space="preserve"> </t>
    </r>
    <r>
      <rPr>
        <b/>
        <sz val="11"/>
        <color theme="1"/>
        <rFont val="Calibri"/>
        <family val="2"/>
        <scheme val="minor"/>
      </rPr>
      <t>Explicati si legatura cu activitatile proiectului si indicatorii asumati.</t>
    </r>
    <r>
      <rPr>
        <b/>
        <sz val="11"/>
        <color rgb="FFFF0000"/>
        <rFont val="Calibri"/>
        <family val="2"/>
        <scheme val="minor"/>
      </rPr>
      <t xml:space="preserve"> Costurile pentru această linie bugetară (Capitolul 3) nu pot depăși 40 % din valoarea finanțării nerambursabile!</t>
    </r>
  </si>
  <si>
    <r>
      <rPr>
        <b/>
        <sz val="11"/>
        <rFont val="Calibri"/>
        <family val="2"/>
        <scheme val="minor"/>
      </rPr>
      <t xml:space="preserve">Explicați si legătura cu activitățile proiectului și indicatorii asumați. </t>
    </r>
    <r>
      <rPr>
        <sz val="11"/>
        <rFont val="Calibri"/>
        <family val="2"/>
        <scheme val="minor"/>
      </rPr>
      <t xml:space="preserve">                                                                                                                                                         Premiile sunt cheltuieli eligibile sub formă de plată în RON sau sub formă de produse sau vouchere (cupoane). Cheltuiala maximă eleigibilă este de 600 lei/persoană pentru Sportul de Performanță și 300 de lei/persoană pentru Sportul de Masă. </t>
    </r>
  </si>
  <si>
    <r>
      <t>Sunt eligibile cheltuieli cu chiria ( alta decât cea pentru organizare evenimente sau spații de competiție - acestea se bugetează la Capitolul 5) necesară activităților proiectului, cheltuieli privind consumabile și birotică, alte costuri directe care nu sunt precizate anterior.  (spre exemplu chiria sălii de antrenament)</t>
    </r>
    <r>
      <rPr>
        <b/>
        <sz val="12"/>
        <color rgb="FF000000"/>
        <rFont val="Times New Roman"/>
        <family val="1"/>
      </rPr>
      <t xml:space="preserve">                                                                                                                                                                                                                Explicați si legătura cu activitățile proiectului și indicatorii asumați. </t>
    </r>
    <r>
      <rPr>
        <sz val="12"/>
        <color rgb="FF000000"/>
        <rFont val="Times New Roman"/>
        <family val="1"/>
      </rPr>
      <t xml:space="preserve">                                                                                                                </t>
    </r>
    <r>
      <rPr>
        <b/>
        <sz val="12"/>
        <color rgb="FF000000"/>
        <rFont val="Times New Roman"/>
        <family val="1"/>
      </rPr>
      <t xml:space="preserve"> </t>
    </r>
  </si>
  <si>
    <t>1.1. Management de proiect</t>
  </si>
  <si>
    <t>1.2. Audit</t>
  </si>
  <si>
    <t>1.3 Experți/Consultanță</t>
  </si>
  <si>
    <t>1.4. Contract de activitate sportivă</t>
  </si>
  <si>
    <t>1.5. Costuri arbitraj</t>
  </si>
  <si>
    <t xml:space="preserve">1.6. Alt tip de contract </t>
  </si>
  <si>
    <r>
      <t xml:space="preserve">Activitatea și responsabilități în cadrul proiectului in concordanta cu descrierea din cererea de finantare, precizați  tip de funcție și responsabilități în organizarea sau implementarea activităților și a proiectului. În cazul experților cu care se vor încheia contracte, se va preciza numărul de ore, chiar dacă se va selecta unitatea de măsură ”contract”
</t>
    </r>
    <r>
      <rPr>
        <i/>
        <sz val="10"/>
        <color rgb="FFFF0000"/>
        <rFont val="Calibri"/>
        <family val="2"/>
      </rPr>
      <t>&lt;completati&gt;</t>
    </r>
  </si>
  <si>
    <t>6.2. Premii în bani</t>
  </si>
  <si>
    <t>1.3 Experți/consultanță</t>
  </si>
  <si>
    <t>1.4. Contract de Activitate Sportivă</t>
  </si>
  <si>
    <t>1.6. Alt tip de contract</t>
  </si>
  <si>
    <r>
      <t xml:space="preserve">Cheltuieli cu resursa umană – cheltuieli care vizează plata managementului de proiect, contractele de activitate sportivă, contracte prestări servicii pentru experți sau consultanți, contracte de arbitraj, alte tipuri de contracte care vizează domeniul sportiv. Unitatea de măsura utilizată în bugetarea și raportarea resursei umane implicată în Managementul de proiect  este ”ora”, iar numărul de ore de activitate este determinat în funcție de complexitatea proiectului propus.    Nivelul bugetat pentru management de proiect nu trebuie să depășească nivelul salariului de bază a funcțiilor contractuale asimiliate în cadrul aparatului de specialitate al Primarului Municipiului Brașov, respectiv nu mai mult de 53 lei/oră ( cuantum de bază).                                                                                                                                                                                                                                                                                                                         </t>
    </r>
    <r>
      <rPr>
        <b/>
        <sz val="11"/>
        <color theme="1"/>
        <rFont val="Calibri"/>
        <family val="2"/>
        <scheme val="minor"/>
      </rPr>
      <t>Vă</t>
    </r>
    <r>
      <rPr>
        <b/>
        <sz val="11"/>
        <rFont val="Calibri"/>
        <family val="2"/>
      </rPr>
      <t xml:space="preserve"> rugăm să aveți în vedere</t>
    </r>
    <r>
      <rPr>
        <sz val="11"/>
        <rFont val="Calibri"/>
        <family val="2"/>
        <charset val="238"/>
      </rPr>
      <t xml:space="preserve"> </t>
    </r>
    <r>
      <rPr>
        <b/>
        <sz val="11"/>
        <rFont val="Calibri"/>
        <family val="2"/>
      </rPr>
      <t>urmatoarele aspecte atunci când bugetați costuri la acest capitol:</t>
    </r>
    <r>
      <rPr>
        <sz val="11"/>
        <rFont val="Calibri"/>
        <family val="2"/>
        <charset val="238"/>
      </rPr>
      <t xml:space="preserve">
1. se pot bugeta doar costurile cu resusele umane implicate în proiect în baza unor contracte care din punct de vedere legal se încheie în cazul unei activități dependente;
2.Managementul de proiect poate fi bugetat doar în baza unui contract de prestări servicii, unitatea de referință va fi</t>
    </r>
    <r>
      <rPr>
        <b/>
        <sz val="11"/>
        <rFont val="Calibri"/>
        <family val="2"/>
      </rPr>
      <t xml:space="preserve"> ”ora”.</t>
    </r>
    <r>
      <rPr>
        <sz val="11"/>
        <rFont val="Calibri"/>
        <family val="2"/>
        <charset val="238"/>
      </rPr>
      <t xml:space="preserve">
3. O persoană implicată în proiect care prestează activitate de management nu poate avea în același timp și la același angajator și alte tipuri de contracte, inclusiv de voluntariat de voluntariat;
4. o persoană implicată în proiect care lucreaza în baza unui contract de muncă al Solicitantului de proiect nu poate avea în acelasi timp și la același angajator și contract care din punct de vedere legal se încheie în cazul unei activități independente;
</t>
    </r>
    <r>
      <rPr>
        <sz val="11"/>
        <rFont val="Calibri"/>
        <family val="2"/>
      </rPr>
      <t xml:space="preserve">5. Condițiile de eligibilitate a cheltuielior sunt descrise în Ghidul Solicitantului și în Ghidul de Raportare Financiară </t>
    </r>
    <r>
      <rPr>
        <sz val="11"/>
        <color rgb="FFFF0000"/>
        <rFont val="Calibri"/>
        <family val="2"/>
      </rPr>
      <t>(Anexa 10)</t>
    </r>
    <r>
      <rPr>
        <sz val="11"/>
        <rFont val="Calibri"/>
        <family val="2"/>
      </rPr>
      <t xml:space="preserve">
</t>
    </r>
    <r>
      <rPr>
        <sz val="11"/>
        <rFont val="Calibri"/>
        <family val="2"/>
        <charset val="238"/>
      </rPr>
      <t xml:space="preserve">6. Vă rugăm corelați activitatea managementului de proiect, a altor membri ai echipei de implementare și a altor experți cu activitatea efectivă pe care o vor derula în implementarea proiectului. Comisia de evaluare și selecție poate propune modificarea sumelor solicitate dacă acestea se dovedesc nerealiste în raport cu activitatea ce va fi realizată. 
În implementare o cheltuială făcută în baza bugetului aprobat nu este cost eligibil dacă nu îndeplinește criteriile de eligibilitate. În perioada de contractare Autoritatea Contractantă pornește de la premisa că solicitantul de finanțare nerambursabilă a bugetat doar acele costuri care respectă criteriile de eligibilitate. Dacă Autoritatea Contractantă constată în implementare neeligibilitatea anumitor costuri de la acest capitol, Beneficiarul nu poate aduce ca și argument pentru acceptarea costurilor faptul că ele au fost acceptate de Autoritatea contractantă prin bugetul aprobat.
Va rugam corelati resursele umane cu sectiunea aferenta din cererea de finantare.
</t>
    </r>
    <r>
      <rPr>
        <sz val="11"/>
        <rFont val="Calibri"/>
        <family val="2"/>
      </rPr>
      <t>Costurile  cu resursele umane bugetate la acest capitol care nu se regăsesc în secțiunea aferentă din cererea de finanțare vor fi considerate de Autoritatea Contractantă neeligibile.</t>
    </r>
    <r>
      <rPr>
        <sz val="11"/>
        <rFont val="Calibri"/>
        <family val="2"/>
        <scheme val="minor"/>
      </rPr>
      <t xml:space="preserve">      În acest capitol se vor bugeta costurile legate de realizarea Auditului cheltuielilor proiectului. Suma ce poate fi solicitată pentru costurile de audit poate fi de maxim 10% din totalul finanțării nerambursabile solicitate. Dacă valoarea contractului de audit este mai mare, aceasta poate fi asigurată prin cofinanțare. Costurile de audit sunt opționale pentru toate tipurile de proiecte pentru care finanțarea nerambursabilă solicitată este mai mare de 100.000 lei.                                                                                                                                                                                                                                                            </t>
    </r>
    <r>
      <rPr>
        <b/>
        <sz val="11"/>
        <rFont val="Calibri"/>
        <family val="2"/>
        <scheme val="minor"/>
      </rPr>
      <t>Explicați si legătura cu activitățile proiectului și indicatorii asumați.</t>
    </r>
    <r>
      <rPr>
        <sz val="11"/>
        <rFont val="Calibri"/>
        <family val="2"/>
        <scheme val="minor"/>
      </rPr>
      <t xml:space="preserve">  </t>
    </r>
  </si>
  <si>
    <r>
      <t xml:space="preserve">Vă rugăm să aveți în vedere urmatoarele aspecte atunci când bugetați costuri la acest capitol:
</t>
    </r>
    <r>
      <rPr>
        <b/>
        <sz val="11"/>
        <color theme="1"/>
        <rFont val="Calibri"/>
        <family val="2"/>
        <scheme val="minor"/>
      </rPr>
      <t>1.</t>
    </r>
    <r>
      <rPr>
        <sz val="11"/>
        <color theme="1"/>
        <rFont val="Calibri"/>
        <family val="2"/>
        <scheme val="minor"/>
      </rPr>
      <t xml:space="preserve"> La acest capitol se bugetează doar costurile cu echipamentele specifice, materiale sportive, alte tipuri de articole. Sunt eligibile echipamentele, materialele sportive și alte tipuri de articole care au valoare unitară mai mică de</t>
    </r>
    <r>
      <rPr>
        <sz val="11"/>
        <color rgb="FFFF0000"/>
        <rFont val="Calibri"/>
        <family val="2"/>
        <scheme val="minor"/>
      </rPr>
      <t xml:space="preserve"> </t>
    </r>
    <r>
      <rPr>
        <sz val="11"/>
        <rFont val="Calibri"/>
        <family val="2"/>
        <scheme val="minor"/>
      </rPr>
      <t>2500 lei. Nu se va accepta la finanțare bunuri și produse care sunt încluse de legislația specifică în categoria bunuri de inventar.</t>
    </r>
    <r>
      <rPr>
        <sz val="11"/>
        <color theme="1"/>
        <rFont val="Calibri"/>
        <family val="2"/>
        <scheme val="minor"/>
      </rPr>
      <t xml:space="preserve">
</t>
    </r>
    <r>
      <rPr>
        <b/>
        <sz val="11"/>
        <color theme="1"/>
        <rFont val="Calibri"/>
        <family val="2"/>
        <scheme val="minor"/>
      </rPr>
      <t>2.</t>
    </r>
    <r>
      <rPr>
        <sz val="11"/>
        <color theme="1"/>
        <rFont val="Calibri"/>
        <family val="2"/>
        <scheme val="minor"/>
      </rPr>
      <t xml:space="preserve"> </t>
    </r>
    <r>
      <rPr>
        <b/>
        <sz val="11"/>
        <color theme="1"/>
        <rFont val="Calibri"/>
        <family val="2"/>
        <scheme val="minor"/>
      </rPr>
      <t>Explicați si legătura cu activitățile proiectului și indicatorii asumați</t>
    </r>
    <r>
      <rPr>
        <sz val="11"/>
        <color theme="1"/>
        <rFont val="Calibri"/>
        <family val="2"/>
        <scheme val="minor"/>
      </rPr>
      <t xml:space="preserve">. Acolo unde este cazul menționați ce poziții din echipa de proiect vor utiliza echipamentele;
</t>
    </r>
    <r>
      <rPr>
        <b/>
        <sz val="11"/>
        <color theme="1"/>
        <rFont val="Calibri"/>
        <family val="2"/>
        <scheme val="minor"/>
      </rPr>
      <t>3. În acest capitol bugetar</t>
    </r>
    <r>
      <rPr>
        <sz val="11"/>
        <color theme="1"/>
        <rFont val="Calibri"/>
        <family val="2"/>
        <scheme val="minor"/>
      </rPr>
      <t xml:space="preserve"> se introduc costurile cu echipamente specifice proiectului propus, materiale sportive ( necesare pentru competiții sportive), articole de îmbrăcăminte și încălțăminte necesare derulării activităților proiectului,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</si>
</sst>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_-@_-"/>
    <numFmt numFmtId="165" formatCode="_([$RON]\ * #,##0.00_);_([$RON]\ * \(#,##0.00\);_([$RON]\ * &quot;-&quot;??_);_(@_)"/>
    <numFmt numFmtId="166" formatCode="[$RON]\ #,##0.00"/>
  </numFmts>
  <fonts count="4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charset val="238"/>
      <scheme val="minor"/>
    </font>
    <font>
      <b/>
      <sz val="10"/>
      <color indexed="8"/>
      <name val="Calibri"/>
      <family val="2"/>
      <charset val="238"/>
    </font>
    <font>
      <sz val="10"/>
      <color indexed="8"/>
      <name val="Calibri"/>
      <family val="2"/>
      <charset val="238"/>
    </font>
    <font>
      <b/>
      <sz val="10"/>
      <color theme="1"/>
      <name val="Calibri"/>
      <family val="2"/>
      <charset val="238"/>
      <scheme val="minor"/>
    </font>
    <font>
      <b/>
      <sz val="11"/>
      <color theme="1"/>
      <name val="Calibri"/>
      <family val="2"/>
      <charset val="238"/>
      <scheme val="minor"/>
    </font>
    <font>
      <sz val="11"/>
      <name val="Calibri"/>
      <family val="2"/>
      <charset val="238"/>
    </font>
    <font>
      <i/>
      <sz val="10"/>
      <color indexed="8"/>
      <name val="Calibri"/>
      <family val="2"/>
    </font>
    <font>
      <sz val="10"/>
      <color theme="1"/>
      <name val="Calibri"/>
      <family val="2"/>
      <scheme val="minor"/>
    </font>
    <font>
      <b/>
      <sz val="10"/>
      <color rgb="FFFF0000"/>
      <name val="Calibri"/>
      <family val="2"/>
      <scheme val="minor"/>
    </font>
    <font>
      <i/>
      <sz val="10"/>
      <color rgb="FFFF0000"/>
      <name val="Calibri"/>
      <family val="2"/>
    </font>
    <font>
      <i/>
      <sz val="10"/>
      <color theme="1"/>
      <name val="Calibri"/>
      <family val="2"/>
      <scheme val="minor"/>
    </font>
    <font>
      <i/>
      <sz val="10"/>
      <color rgb="FFFF0000"/>
      <name val="Calibri"/>
      <family val="2"/>
      <scheme val="minor"/>
    </font>
    <font>
      <sz val="10"/>
      <name val="Calibri"/>
      <family val="2"/>
      <scheme val="minor"/>
    </font>
    <font>
      <b/>
      <i/>
      <sz val="10"/>
      <color theme="1"/>
      <name val="Calibri"/>
      <family val="2"/>
      <scheme val="minor"/>
    </font>
    <font>
      <b/>
      <sz val="10"/>
      <color theme="1"/>
      <name val="Calibri"/>
      <family val="2"/>
      <scheme val="minor"/>
    </font>
    <font>
      <b/>
      <sz val="10"/>
      <name val="Calibri"/>
      <family val="2"/>
      <charset val="238"/>
      <scheme val="minor"/>
    </font>
    <font>
      <b/>
      <sz val="10"/>
      <color rgb="FFFF0000"/>
      <name val="Calibri"/>
      <family val="2"/>
      <charset val="238"/>
      <scheme val="minor"/>
    </font>
    <font>
      <i/>
      <sz val="10"/>
      <color rgb="FFFF0000"/>
      <name val="Calibri"/>
      <family val="2"/>
      <charset val="238"/>
    </font>
    <font>
      <b/>
      <i/>
      <sz val="10"/>
      <color indexed="30"/>
      <name val="Calibri"/>
      <family val="2"/>
    </font>
    <font>
      <b/>
      <sz val="11"/>
      <name val="Calibri"/>
      <family val="2"/>
    </font>
    <font>
      <sz val="11"/>
      <name val="Calibri"/>
      <family val="2"/>
    </font>
    <font>
      <sz val="11"/>
      <name val="Calibri"/>
      <family val="2"/>
      <scheme val="minor"/>
    </font>
    <font>
      <b/>
      <i/>
      <sz val="11"/>
      <color theme="1"/>
      <name val="Calibri"/>
      <family val="2"/>
      <scheme val="minor"/>
    </font>
    <font>
      <sz val="12"/>
      <color rgb="FF000000"/>
      <name val="Times New Roman"/>
      <family val="1"/>
    </font>
    <font>
      <b/>
      <sz val="12"/>
      <color rgb="FF000000"/>
      <name val="Times New Roman"/>
      <family val="1"/>
    </font>
    <font>
      <b/>
      <i/>
      <sz val="10"/>
      <color rgb="FFFF0000"/>
      <name val="Calibri"/>
      <family val="2"/>
    </font>
    <font>
      <sz val="11"/>
      <color theme="1"/>
      <name val="Calibri"/>
      <family val="2"/>
      <charset val="238"/>
      <scheme val="minor"/>
    </font>
    <font>
      <b/>
      <sz val="11"/>
      <name val="Calibri"/>
      <family val="2"/>
      <scheme val="minor"/>
    </font>
    <font>
      <i/>
      <sz val="11"/>
      <color theme="1"/>
      <name val="Calibri"/>
      <family val="2"/>
      <scheme val="minor"/>
    </font>
    <font>
      <sz val="10"/>
      <color rgb="FFFF0000"/>
      <name val="Calibri"/>
      <family val="2"/>
      <scheme val="minor"/>
    </font>
    <font>
      <b/>
      <i/>
      <sz val="10"/>
      <color rgb="FFFF0000"/>
      <name val="Calibri"/>
      <family val="2"/>
      <scheme val="minor"/>
    </font>
    <font>
      <b/>
      <sz val="14"/>
      <color theme="1"/>
      <name val="Calibri"/>
      <family val="2"/>
      <scheme val="minor"/>
    </font>
    <font>
      <sz val="11"/>
      <color rgb="FFFF0000"/>
      <name val="Calibri"/>
      <family val="2"/>
    </font>
    <font>
      <b/>
      <sz val="11"/>
      <color rgb="FFFF0000"/>
      <name val="Calibri"/>
      <family val="2"/>
      <scheme val="minor"/>
    </font>
    <font>
      <sz val="10"/>
      <color rgb="FFFF0000"/>
      <name val="Calibri"/>
      <family val="2"/>
    </font>
    <font>
      <b/>
      <sz val="10"/>
      <color rgb="FF000000"/>
      <name val="Calibri"/>
      <family val="2"/>
    </font>
    <font>
      <sz val="10"/>
      <color indexed="8"/>
      <name val="Calibri"/>
      <family val="2"/>
    </font>
    <font>
      <b/>
      <sz val="10"/>
      <name val="Calibri"/>
      <family val="2"/>
      <scheme val="minor"/>
    </font>
    <font>
      <b/>
      <sz val="10"/>
      <color theme="8" tint="0.39997558519241921"/>
      <name val="Calibri"/>
      <family val="2"/>
      <scheme val="minor"/>
    </font>
    <font>
      <b/>
      <sz val="10"/>
      <color theme="7"/>
      <name val="Calibri"/>
      <family val="2"/>
      <scheme val="minor"/>
    </font>
    <font>
      <b/>
      <sz val="10"/>
      <color rgb="FF00B05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EE5466"/>
        <bgColor indexed="64"/>
      </patternFill>
    </fill>
    <fill>
      <patternFill patternType="gray125">
        <bgColor theme="0" tint="-4.9989318521683403E-2"/>
      </patternFill>
    </fill>
    <fill>
      <patternFill patternType="solid">
        <fgColor rgb="FFFFC000"/>
        <bgColor indexed="64"/>
      </patternFill>
    </fill>
    <fill>
      <patternFill patternType="solid">
        <fgColor rgb="FF00B050"/>
        <bgColor indexed="64"/>
      </patternFill>
    </fill>
    <fill>
      <patternFill patternType="solid">
        <fgColor theme="4" tint="0.79998168889431442"/>
        <bgColor indexed="64"/>
      </patternFill>
    </fill>
    <fill>
      <patternFill patternType="gray125">
        <bgColor rgb="FFEE5466"/>
      </patternFill>
    </fill>
  </fills>
  <borders count="41">
    <border>
      <left/>
      <right/>
      <top/>
      <bottom/>
      <diagonal/>
    </border>
    <border>
      <left style="thin">
        <color indexed="64"/>
      </left>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75">
    <xf numFmtId="0" fontId="0" fillId="0" borderId="0" xfId="0"/>
    <xf numFmtId="0" fontId="7" fillId="2" borderId="3" xfId="0" applyFont="1" applyFill="1" applyBorder="1" applyAlignment="1">
      <alignment horizontal="center" vertical="top" wrapText="1"/>
    </xf>
    <xf numFmtId="0" fontId="8" fillId="0" borderId="3" xfId="0" applyFont="1" applyBorder="1" applyAlignment="1">
      <alignment horizontal="center" vertical="top" wrapText="1"/>
    </xf>
    <xf numFmtId="0" fontId="0" fillId="0" borderId="3" xfId="0" applyBorder="1" applyAlignment="1">
      <alignment vertical="top" wrapText="1"/>
    </xf>
    <xf numFmtId="0" fontId="7" fillId="2" borderId="10" xfId="0" applyFont="1" applyFill="1" applyBorder="1" applyAlignment="1">
      <alignment vertical="top" wrapText="1"/>
    </xf>
    <xf numFmtId="0" fontId="7" fillId="2" borderId="13" xfId="0" applyFont="1" applyFill="1" applyBorder="1" applyAlignment="1">
      <alignment vertical="top" wrapText="1"/>
    </xf>
    <xf numFmtId="0" fontId="7" fillId="2" borderId="9" xfId="0" applyFont="1" applyFill="1" applyBorder="1" applyAlignment="1">
      <alignment horizontal="center" vertical="top" wrapText="1"/>
    </xf>
    <xf numFmtId="0" fontId="4" fillId="4" borderId="3" xfId="0" applyFont="1" applyFill="1" applyBorder="1" applyAlignment="1" applyProtection="1">
      <alignment vertical="top" wrapText="1"/>
      <protection locked="0"/>
    </xf>
    <xf numFmtId="1" fontId="4" fillId="4" borderId="3" xfId="0" applyNumberFormat="1" applyFont="1" applyFill="1" applyBorder="1" applyAlignment="1" applyProtection="1">
      <alignment vertical="top" wrapText="1"/>
      <protection locked="0"/>
    </xf>
    <xf numFmtId="164" fontId="4" fillId="4" borderId="3" xfId="0" applyNumberFormat="1" applyFont="1" applyFill="1" applyBorder="1" applyAlignment="1" applyProtection="1">
      <alignment vertical="top" wrapText="1"/>
      <protection locked="0"/>
    </xf>
    <xf numFmtId="165" fontId="4" fillId="4" borderId="3" xfId="0" applyNumberFormat="1" applyFont="1" applyFill="1" applyBorder="1" applyAlignment="1" applyProtection="1">
      <alignment vertical="top" wrapText="1"/>
      <protection locked="0"/>
    </xf>
    <xf numFmtId="0" fontId="0" fillId="0" borderId="0" xfId="0" applyProtection="1">
      <protection locked="0"/>
    </xf>
    <xf numFmtId="0" fontId="15" fillId="4" borderId="3" xfId="0" applyFont="1" applyFill="1" applyBorder="1" applyAlignment="1" applyProtection="1">
      <alignment vertical="top" wrapText="1"/>
      <protection locked="0"/>
    </xf>
    <xf numFmtId="1" fontId="16" fillId="4" borderId="3" xfId="0" applyNumberFormat="1" applyFont="1" applyFill="1" applyBorder="1" applyAlignment="1" applyProtection="1">
      <alignment vertical="top" wrapText="1"/>
      <protection locked="0"/>
    </xf>
    <xf numFmtId="165" fontId="16" fillId="4" borderId="3" xfId="0" applyNumberFormat="1" applyFont="1" applyFill="1" applyBorder="1" applyAlignment="1" applyProtection="1">
      <alignment vertical="top" wrapText="1"/>
      <protection locked="0"/>
    </xf>
    <xf numFmtId="0" fontId="8" fillId="5" borderId="3" xfId="0" applyFont="1" applyFill="1" applyBorder="1" applyAlignment="1">
      <alignment horizontal="center" vertical="top" wrapText="1"/>
    </xf>
    <xf numFmtId="0" fontId="7" fillId="0" borderId="0" xfId="0" applyFont="1" applyAlignment="1">
      <alignment horizontal="center" vertical="top" wrapText="1"/>
    </xf>
    <xf numFmtId="0" fontId="18" fillId="0" borderId="0" xfId="0" applyFont="1" applyAlignment="1">
      <alignment horizontal="left" vertical="top" wrapText="1"/>
    </xf>
    <xf numFmtId="0" fontId="4" fillId="0" borderId="0" xfId="0" applyFont="1" applyAlignment="1">
      <alignment vertical="top" wrapText="1"/>
    </xf>
    <xf numFmtId="0" fontId="14" fillId="0" borderId="0" xfId="0" applyFont="1" applyAlignment="1">
      <alignment vertical="top" wrapText="1"/>
    </xf>
    <xf numFmtId="0" fontId="17" fillId="0" borderId="0" xfId="0" applyFont="1" applyAlignment="1">
      <alignment horizontal="center" vertical="top" wrapText="1"/>
    </xf>
    <xf numFmtId="164" fontId="7" fillId="0" borderId="0" xfId="0" applyNumberFormat="1" applyFont="1" applyAlignment="1">
      <alignment vertical="top" wrapText="1"/>
    </xf>
    <xf numFmtId="164" fontId="17" fillId="0" borderId="0" xfId="0" applyNumberFormat="1" applyFont="1" applyAlignment="1">
      <alignment vertical="top" wrapText="1"/>
    </xf>
    <xf numFmtId="0" fontId="7" fillId="0" borderId="0" xfId="0" applyFont="1" applyAlignment="1">
      <alignment vertical="top" wrapText="1"/>
    </xf>
    <xf numFmtId="0" fontId="4" fillId="0" borderId="0" xfId="0" applyFont="1" applyAlignment="1">
      <alignment horizontal="left" vertical="top" wrapText="1"/>
    </xf>
    <xf numFmtId="0" fontId="18" fillId="2" borderId="4" xfId="0" applyFont="1" applyFill="1" applyBorder="1" applyAlignment="1">
      <alignment horizontal="center" vertical="top" wrapText="1"/>
    </xf>
    <xf numFmtId="0" fontId="18" fillId="0" borderId="0" xfId="0" applyFont="1" applyAlignment="1">
      <alignment horizontal="center" vertical="top" wrapText="1"/>
    </xf>
    <xf numFmtId="0" fontId="18" fillId="2" borderId="16" xfId="0" applyFont="1" applyFill="1" applyBorder="1" applyAlignment="1">
      <alignment horizontal="center" vertical="top" wrapText="1"/>
    </xf>
    <xf numFmtId="10" fontId="18" fillId="2" borderId="5" xfId="1" applyNumberFormat="1" applyFont="1" applyFill="1" applyBorder="1" applyAlignment="1" applyProtection="1">
      <alignment vertical="top" wrapText="1"/>
    </xf>
    <xf numFmtId="10" fontId="18" fillId="0" borderId="0" xfId="1" applyNumberFormat="1" applyFont="1" applyFill="1" applyBorder="1" applyAlignment="1" applyProtection="1">
      <alignment vertical="top" wrapText="1"/>
    </xf>
    <xf numFmtId="10" fontId="18" fillId="2" borderId="6" xfId="1" applyNumberFormat="1" applyFont="1" applyFill="1" applyBorder="1" applyAlignment="1" applyProtection="1">
      <alignment vertical="top" wrapText="1"/>
    </xf>
    <xf numFmtId="164" fontId="11" fillId="0" borderId="0" xfId="0" applyNumberFormat="1" applyFont="1" applyAlignment="1">
      <alignment vertical="top" wrapText="1"/>
    </xf>
    <xf numFmtId="10" fontId="18" fillId="2" borderId="27" xfId="1" applyNumberFormat="1" applyFont="1" applyFill="1" applyBorder="1" applyAlignment="1" applyProtection="1">
      <alignment vertical="top" wrapText="1"/>
    </xf>
    <xf numFmtId="165" fontId="7" fillId="2" borderId="17" xfId="0" applyNumberFormat="1" applyFont="1" applyFill="1" applyBorder="1" applyAlignment="1">
      <alignment vertical="top" wrapText="1"/>
    </xf>
    <xf numFmtId="165" fontId="18" fillId="2" borderId="18" xfId="0" applyNumberFormat="1" applyFont="1" applyFill="1" applyBorder="1" applyAlignment="1">
      <alignment vertical="top" wrapText="1"/>
    </xf>
    <xf numFmtId="165" fontId="18" fillId="2" borderId="26" xfId="0" applyNumberFormat="1" applyFont="1" applyFill="1" applyBorder="1" applyAlignment="1">
      <alignment vertical="top" wrapText="1"/>
    </xf>
    <xf numFmtId="0" fontId="14" fillId="2" borderId="30" xfId="0" applyFont="1" applyFill="1" applyBorder="1" applyAlignment="1">
      <alignment horizontal="left" vertical="top" wrapText="1"/>
    </xf>
    <xf numFmtId="0" fontId="14" fillId="2" borderId="31" xfId="0" applyFont="1" applyFill="1" applyBorder="1" applyAlignment="1">
      <alignment horizontal="left" vertical="top" wrapText="1"/>
    </xf>
    <xf numFmtId="164" fontId="18" fillId="0" borderId="0" xfId="0" applyNumberFormat="1" applyFont="1" applyAlignment="1">
      <alignment vertical="top" wrapText="1"/>
    </xf>
    <xf numFmtId="164" fontId="11" fillId="0" borderId="0" xfId="0" applyNumberFormat="1" applyFont="1" applyAlignment="1" applyProtection="1">
      <alignment vertical="top" wrapText="1"/>
      <protection locked="0"/>
    </xf>
    <xf numFmtId="165" fontId="14" fillId="2" borderId="18" xfId="0" applyNumberFormat="1" applyFont="1" applyFill="1" applyBorder="1" applyAlignment="1" applyProtection="1">
      <alignment vertical="top" wrapText="1"/>
      <protection locked="0"/>
    </xf>
    <xf numFmtId="0" fontId="15" fillId="2" borderId="30" xfId="0" applyFont="1" applyFill="1" applyBorder="1" applyAlignment="1">
      <alignment horizontal="left" vertical="top" wrapText="1"/>
    </xf>
    <xf numFmtId="0" fontId="15" fillId="2" borderId="31" xfId="0" applyFont="1" applyFill="1" applyBorder="1" applyAlignment="1">
      <alignment horizontal="left" vertical="top" wrapText="1"/>
    </xf>
    <xf numFmtId="0" fontId="27" fillId="0" borderId="3" xfId="0" applyFont="1" applyBorder="1" applyAlignment="1">
      <alignment horizontal="left" vertical="center" wrapText="1"/>
    </xf>
    <xf numFmtId="0" fontId="7" fillId="2" borderId="3" xfId="0" applyFont="1" applyFill="1" applyBorder="1" applyAlignment="1" applyProtection="1">
      <alignment horizontal="center" vertical="top" wrapText="1"/>
      <protection hidden="1"/>
    </xf>
    <xf numFmtId="0" fontId="6" fillId="2" borderId="3" xfId="0" applyFont="1" applyFill="1" applyBorder="1" applyAlignment="1" applyProtection="1">
      <alignment wrapText="1"/>
      <protection hidden="1"/>
    </xf>
    <xf numFmtId="0" fontId="7" fillId="2" borderId="3" xfId="0" applyFont="1" applyFill="1" applyBorder="1" applyAlignment="1" applyProtection="1">
      <alignment wrapText="1"/>
      <protection hidden="1"/>
    </xf>
    <xf numFmtId="0" fontId="2" fillId="0" borderId="3" xfId="0" applyFont="1" applyBorder="1" applyProtection="1">
      <protection locked="0" hidden="1"/>
    </xf>
    <xf numFmtId="0" fontId="0" fillId="0" borderId="3" xfId="0" applyBorder="1" applyProtection="1">
      <protection locked="0" hidden="1"/>
    </xf>
    <xf numFmtId="165" fontId="7" fillId="2" borderId="9" xfId="0" applyNumberFormat="1" applyFont="1" applyFill="1" applyBorder="1" applyAlignment="1" applyProtection="1">
      <alignment vertical="top" wrapText="1"/>
      <protection hidden="1"/>
    </xf>
    <xf numFmtId="0" fontId="7" fillId="2" borderId="3" xfId="0" applyFont="1" applyFill="1" applyBorder="1" applyAlignment="1" applyProtection="1">
      <alignment vertical="top" wrapText="1"/>
      <protection hidden="1"/>
    </xf>
    <xf numFmtId="0" fontId="12" fillId="2" borderId="3" xfId="0" applyFont="1" applyFill="1" applyBorder="1" applyAlignment="1" applyProtection="1">
      <alignment horizontal="center" vertical="top" wrapText="1"/>
      <protection hidden="1"/>
    </xf>
    <xf numFmtId="0" fontId="7" fillId="3" borderId="3" xfId="0" applyFont="1" applyFill="1" applyBorder="1" applyAlignment="1" applyProtection="1">
      <alignment horizontal="center" vertical="top" wrapText="1"/>
      <protection hidden="1"/>
    </xf>
    <xf numFmtId="0" fontId="4" fillId="4" borderId="3" xfId="0" applyFont="1" applyFill="1" applyBorder="1" applyAlignment="1" applyProtection="1">
      <alignment vertical="top" wrapText="1"/>
      <protection locked="0" hidden="1"/>
    </xf>
    <xf numFmtId="1" fontId="4" fillId="4" borderId="3" xfId="0" applyNumberFormat="1" applyFont="1" applyFill="1" applyBorder="1" applyAlignment="1" applyProtection="1">
      <alignment vertical="top" wrapText="1"/>
      <protection locked="0" hidden="1"/>
    </xf>
    <xf numFmtId="165" fontId="4" fillId="4" borderId="3" xfId="0" applyNumberFormat="1" applyFont="1" applyFill="1" applyBorder="1" applyAlignment="1" applyProtection="1">
      <alignment vertical="top" wrapText="1"/>
      <protection locked="0" hidden="1"/>
    </xf>
    <xf numFmtId="0" fontId="0" fillId="0" borderId="0" xfId="0" applyProtection="1">
      <protection locked="0" hidden="1"/>
    </xf>
    <xf numFmtId="0" fontId="12" fillId="2" borderId="3" xfId="0" applyFont="1" applyFill="1" applyBorder="1" applyAlignment="1" applyProtection="1">
      <alignment horizontal="center" vertical="center" wrapText="1"/>
      <protection hidden="1"/>
    </xf>
    <xf numFmtId="165" fontId="7" fillId="2" borderId="3" xfId="0" applyNumberFormat="1" applyFont="1" applyFill="1" applyBorder="1" applyAlignment="1" applyProtection="1">
      <alignment vertical="top" wrapText="1"/>
      <protection hidden="1"/>
    </xf>
    <xf numFmtId="0" fontId="0" fillId="0" borderId="0" xfId="0" applyProtection="1">
      <protection hidden="1"/>
    </xf>
    <xf numFmtId="0" fontId="20" fillId="2" borderId="3" xfId="0" applyFont="1" applyFill="1" applyBorder="1" applyAlignment="1" applyProtection="1">
      <alignment horizontal="center" vertical="top" wrapText="1"/>
      <protection hidden="1"/>
    </xf>
    <xf numFmtId="0" fontId="18" fillId="2" borderId="3" xfId="0" applyFont="1" applyFill="1" applyBorder="1" applyAlignment="1" applyProtection="1">
      <alignment horizontal="center" vertical="top" wrapText="1"/>
      <protection hidden="1"/>
    </xf>
    <xf numFmtId="165" fontId="18" fillId="2" borderId="3" xfId="0" applyNumberFormat="1" applyFont="1" applyFill="1" applyBorder="1" applyAlignment="1" applyProtection="1">
      <alignment vertical="top" wrapText="1"/>
      <protection hidden="1"/>
    </xf>
    <xf numFmtId="0" fontId="0" fillId="0" borderId="3" xfId="0" applyBorder="1" applyProtection="1">
      <protection hidden="1"/>
    </xf>
    <xf numFmtId="0" fontId="0" fillId="0" borderId="2" xfId="0" applyBorder="1"/>
    <xf numFmtId="0" fontId="40" fillId="2" borderId="3" xfId="0" applyFont="1" applyFill="1" applyBorder="1" applyAlignment="1" applyProtection="1">
      <alignment wrapText="1"/>
      <protection hidden="1"/>
    </xf>
    <xf numFmtId="0" fontId="7" fillId="2" borderId="3" xfId="0" applyFont="1" applyFill="1" applyBorder="1" applyAlignment="1" applyProtection="1">
      <alignment horizontal="left" vertical="top" wrapText="1"/>
      <protection hidden="1"/>
    </xf>
    <xf numFmtId="0" fontId="18" fillId="2" borderId="3" xfId="0" applyFont="1" applyFill="1" applyBorder="1" applyAlignment="1" applyProtection="1">
      <alignment vertical="top" wrapText="1"/>
      <protection hidden="1"/>
    </xf>
    <xf numFmtId="0" fontId="0" fillId="0" borderId="0" xfId="0" applyAlignment="1">
      <alignment vertical="top"/>
    </xf>
    <xf numFmtId="0" fontId="6" fillId="2" borderId="3" xfId="0" applyFont="1" applyFill="1" applyBorder="1" applyAlignment="1" applyProtection="1">
      <alignment vertical="top" wrapText="1"/>
      <protection hidden="1"/>
    </xf>
    <xf numFmtId="165" fontId="4" fillId="1" borderId="3" xfId="0" applyNumberFormat="1" applyFont="1" applyFill="1" applyBorder="1" applyAlignment="1" applyProtection="1">
      <alignment vertical="top" wrapText="1"/>
      <protection hidden="1"/>
    </xf>
    <xf numFmtId="165" fontId="7" fillId="1" borderId="3" xfId="0" applyNumberFormat="1" applyFont="1" applyFill="1" applyBorder="1" applyAlignment="1" applyProtection="1">
      <alignment vertical="top" wrapText="1"/>
      <protection hidden="1"/>
    </xf>
    <xf numFmtId="165" fontId="19" fillId="1" borderId="3" xfId="0" applyNumberFormat="1" applyFont="1" applyFill="1" applyBorder="1" applyAlignment="1" applyProtection="1">
      <alignment vertical="top" wrapText="1"/>
      <protection hidden="1"/>
    </xf>
    <xf numFmtId="165" fontId="41" fillId="6" borderId="3" xfId="0" applyNumberFormat="1" applyFont="1" applyFill="1" applyBorder="1" applyAlignment="1" applyProtection="1">
      <alignment vertical="center" wrapText="1"/>
      <protection hidden="1"/>
    </xf>
    <xf numFmtId="165" fontId="41" fillId="11" borderId="3" xfId="0" applyNumberFormat="1" applyFont="1" applyFill="1" applyBorder="1" applyAlignment="1" applyProtection="1">
      <alignment vertical="center" wrapText="1"/>
      <protection hidden="1"/>
    </xf>
    <xf numFmtId="0" fontId="7" fillId="2" borderId="32" xfId="0" applyFont="1" applyFill="1" applyBorder="1" applyAlignment="1" applyProtection="1">
      <alignment vertical="top" wrapText="1"/>
      <protection hidden="1"/>
    </xf>
    <xf numFmtId="0" fontId="17" fillId="2" borderId="16" xfId="0" applyFont="1" applyFill="1" applyBorder="1" applyAlignment="1" applyProtection="1">
      <alignment horizontal="center" vertical="top" wrapText="1"/>
      <protection hidden="1"/>
    </xf>
    <xf numFmtId="0" fontId="7" fillId="2" borderId="16" xfId="0" applyFont="1" applyFill="1" applyBorder="1" applyAlignment="1" applyProtection="1">
      <alignment horizontal="center" vertical="top" wrapText="1"/>
      <protection hidden="1"/>
    </xf>
    <xf numFmtId="0" fontId="0" fillId="0" borderId="32" xfId="0" applyBorder="1" applyProtection="1">
      <protection hidden="1"/>
    </xf>
    <xf numFmtId="9" fontId="35" fillId="8" borderId="16" xfId="1" applyFont="1" applyFill="1" applyBorder="1" applyAlignment="1" applyProtection="1">
      <alignment vertical="center" wrapText="1"/>
      <protection hidden="1"/>
    </xf>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20" fillId="12" borderId="3" xfId="0" applyFont="1" applyFill="1" applyBorder="1" applyAlignment="1" applyProtection="1">
      <alignment horizontal="center" vertical="top" wrapText="1"/>
      <protection hidden="1"/>
    </xf>
    <xf numFmtId="0" fontId="18" fillId="12" borderId="3" xfId="0" applyFont="1" applyFill="1" applyBorder="1" applyAlignment="1" applyProtection="1">
      <alignment horizontal="center" vertical="top" wrapText="1"/>
      <protection hidden="1"/>
    </xf>
    <xf numFmtId="165" fontId="7" fillId="12" borderId="3" xfId="0" applyNumberFormat="1" applyFont="1" applyFill="1" applyBorder="1" applyAlignment="1" applyProtection="1">
      <alignment vertical="top" wrapText="1"/>
      <protection hidden="1"/>
    </xf>
    <xf numFmtId="0" fontId="7" fillId="2" borderId="3" xfId="0" applyFont="1" applyFill="1" applyBorder="1" applyAlignment="1" applyProtection="1">
      <alignment horizontal="center" vertical="top" wrapText="1"/>
      <protection locked="0" hidden="1"/>
    </xf>
    <xf numFmtId="0" fontId="4" fillId="2" borderId="3" xfId="0" applyFont="1" applyFill="1" applyBorder="1" applyAlignment="1" applyProtection="1">
      <alignment horizontal="left" vertical="top" wrapText="1"/>
      <protection locked="0" hidden="1"/>
    </xf>
    <xf numFmtId="165" fontId="7" fillId="2" borderId="21" xfId="0" applyNumberFormat="1" applyFont="1" applyFill="1" applyBorder="1" applyAlignment="1" applyProtection="1">
      <alignment vertical="top" wrapText="1"/>
      <protection hidden="1"/>
    </xf>
    <xf numFmtId="0" fontId="0" fillId="0" borderId="3" xfId="0" applyBorder="1" applyAlignment="1" applyProtection="1">
      <alignment wrapText="1"/>
      <protection locked="0"/>
    </xf>
    <xf numFmtId="0" fontId="0" fillId="0" borderId="0" xfId="0" applyAlignment="1" applyProtection="1">
      <alignment wrapText="1"/>
      <protection locked="0"/>
    </xf>
    <xf numFmtId="0" fontId="0" fillId="0" borderId="0" xfId="0" applyAlignment="1">
      <alignment wrapText="1"/>
    </xf>
    <xf numFmtId="165" fontId="7" fillId="12" borderId="3" xfId="0" applyNumberFormat="1" applyFont="1" applyFill="1" applyBorder="1" applyAlignment="1">
      <alignment vertical="top" wrapText="1"/>
    </xf>
    <xf numFmtId="10" fontId="7" fillId="2" borderId="3" xfId="0" applyNumberFormat="1" applyFont="1" applyFill="1" applyBorder="1" applyAlignment="1">
      <alignment vertical="top" wrapText="1"/>
    </xf>
    <xf numFmtId="165" fontId="4" fillId="0" borderId="3" xfId="0" applyNumberFormat="1" applyFont="1" applyBorder="1" applyAlignment="1">
      <alignment vertical="top" wrapText="1"/>
    </xf>
    <xf numFmtId="165" fontId="4" fillId="12" borderId="3" xfId="0" applyNumberFormat="1" applyFont="1" applyFill="1" applyBorder="1" applyAlignment="1">
      <alignment vertical="top" wrapText="1"/>
    </xf>
    <xf numFmtId="165" fontId="18" fillId="12" borderId="3" xfId="0" applyNumberFormat="1" applyFont="1" applyFill="1" applyBorder="1" applyAlignment="1">
      <alignment vertical="top" wrapText="1"/>
    </xf>
    <xf numFmtId="10" fontId="18" fillId="2" borderId="3" xfId="0" applyNumberFormat="1" applyFont="1" applyFill="1" applyBorder="1" applyAlignment="1">
      <alignment vertical="top" wrapText="1"/>
    </xf>
    <xf numFmtId="165" fontId="11" fillId="0" borderId="3" xfId="0" applyNumberFormat="1" applyFont="1" applyBorder="1" applyAlignment="1">
      <alignment vertical="top" wrapText="1"/>
    </xf>
    <xf numFmtId="165" fontId="11" fillId="12" borderId="3" xfId="0" applyNumberFormat="1" applyFont="1" applyFill="1" applyBorder="1" applyAlignment="1">
      <alignment vertical="top" wrapText="1"/>
    </xf>
    <xf numFmtId="165" fontId="19" fillId="12" borderId="3" xfId="0" applyNumberFormat="1" applyFont="1" applyFill="1" applyBorder="1" applyAlignment="1">
      <alignment vertical="top" wrapText="1"/>
    </xf>
    <xf numFmtId="165" fontId="41" fillId="10" borderId="3" xfId="0" applyNumberFormat="1" applyFont="1" applyFill="1" applyBorder="1" applyAlignment="1">
      <alignment vertical="center" wrapText="1"/>
    </xf>
    <xf numFmtId="165" fontId="18" fillId="9" borderId="3" xfId="0" applyNumberFormat="1" applyFont="1" applyFill="1" applyBorder="1" applyAlignment="1">
      <alignment vertical="center" wrapText="1"/>
    </xf>
    <xf numFmtId="10" fontId="18" fillId="1" borderId="3" xfId="0" applyNumberFormat="1" applyFont="1" applyFill="1" applyBorder="1" applyAlignment="1">
      <alignment vertical="top" wrapText="1"/>
    </xf>
    <xf numFmtId="0" fontId="0" fillId="0" borderId="32" xfId="0" applyBorder="1" applyAlignment="1" applyProtection="1">
      <alignment horizontal="left"/>
      <protection hidden="1"/>
    </xf>
    <xf numFmtId="0" fontId="0" fillId="0" borderId="3" xfId="0" applyBorder="1" applyAlignment="1" applyProtection="1">
      <alignment horizontal="left"/>
      <protection hidden="1"/>
    </xf>
    <xf numFmtId="0" fontId="25" fillId="0" borderId="3" xfId="0" applyFont="1" applyBorder="1" applyAlignment="1">
      <alignment vertical="top" wrapText="1"/>
    </xf>
    <xf numFmtId="0" fontId="0" fillId="0" borderId="0" xfId="0" applyAlignment="1" applyProtection="1">
      <alignment wrapText="1"/>
      <protection locked="0" hidden="1"/>
    </xf>
    <xf numFmtId="10" fontId="18" fillId="8" borderId="3" xfId="0" applyNumberFormat="1" applyFont="1" applyFill="1" applyBorder="1" applyAlignment="1">
      <alignment vertical="top" wrapText="1"/>
    </xf>
    <xf numFmtId="165" fontId="4" fillId="13" borderId="3" xfId="0" applyNumberFormat="1" applyFont="1" applyFill="1" applyBorder="1" applyAlignment="1" applyProtection="1">
      <alignment vertical="top" wrapText="1"/>
      <protection hidden="1"/>
    </xf>
    <xf numFmtId="0" fontId="0" fillId="0" borderId="3" xfId="0" applyBorder="1"/>
    <xf numFmtId="166" fontId="4" fillId="4" borderId="3" xfId="0" applyNumberFormat="1" applyFont="1" applyFill="1" applyBorder="1" applyAlignment="1" applyProtection="1">
      <alignment vertical="top" wrapText="1"/>
      <protection locked="0" hidden="1"/>
    </xf>
    <xf numFmtId="166" fontId="0" fillId="0" borderId="3" xfId="0" applyNumberFormat="1" applyBorder="1" applyProtection="1">
      <protection locked="0" hidden="1"/>
    </xf>
    <xf numFmtId="166" fontId="0" fillId="0" borderId="3" xfId="0" applyNumberFormat="1" applyBorder="1"/>
    <xf numFmtId="166" fontId="4" fillId="4" borderId="3" xfId="0" applyNumberFormat="1" applyFont="1" applyFill="1" applyBorder="1" applyAlignment="1" applyProtection="1">
      <alignment vertical="top" wrapText="1"/>
      <protection locked="0"/>
    </xf>
    <xf numFmtId="166" fontId="0" fillId="0" borderId="0" xfId="0" applyNumberFormat="1" applyProtection="1">
      <protection locked="0"/>
    </xf>
    <xf numFmtId="166" fontId="0" fillId="0" borderId="0" xfId="0" applyNumberFormat="1"/>
    <xf numFmtId="0" fontId="7" fillId="6" borderId="7" xfId="0" applyFont="1" applyFill="1" applyBorder="1" applyAlignment="1" applyProtection="1">
      <alignment horizontal="left" vertical="top" wrapText="1"/>
      <protection hidden="1"/>
    </xf>
    <xf numFmtId="0" fontId="7" fillId="6" borderId="8" xfId="0" applyFont="1" applyFill="1" applyBorder="1" applyAlignment="1" applyProtection="1">
      <alignment horizontal="left" vertical="top" wrapText="1"/>
      <protection hidden="1"/>
    </xf>
    <xf numFmtId="0" fontId="7" fillId="6" borderId="19" xfId="0" applyFont="1" applyFill="1" applyBorder="1" applyAlignment="1" applyProtection="1">
      <alignment horizontal="left" vertical="top" wrapText="1"/>
      <protection hidden="1"/>
    </xf>
    <xf numFmtId="0" fontId="4" fillId="2" borderId="1" xfId="0" applyFont="1" applyFill="1" applyBorder="1" applyAlignment="1" applyProtection="1">
      <alignment horizontal="left" vertical="top" wrapText="1"/>
      <protection hidden="1"/>
    </xf>
    <xf numFmtId="0" fontId="4" fillId="2" borderId="11" xfId="0" applyFont="1" applyFill="1" applyBorder="1" applyAlignment="1" applyProtection="1">
      <alignment horizontal="left" vertical="top" wrapText="1"/>
      <protection hidden="1"/>
    </xf>
    <xf numFmtId="0" fontId="4" fillId="2" borderId="21" xfId="0" applyFont="1" applyFill="1" applyBorder="1" applyAlignment="1" applyProtection="1">
      <alignment horizontal="left" vertical="top" wrapText="1"/>
      <protection hidden="1"/>
    </xf>
    <xf numFmtId="0" fontId="30" fillId="0" borderId="32" xfId="0" applyFont="1" applyBorder="1" applyAlignment="1" applyProtection="1">
      <alignment horizontal="left" vertical="top" wrapText="1"/>
      <protection hidden="1"/>
    </xf>
    <xf numFmtId="0" fontId="30" fillId="0" borderId="3" xfId="0" applyFont="1" applyBorder="1" applyAlignment="1" applyProtection="1">
      <alignment horizontal="left" vertical="top" wrapText="1"/>
      <protection hidden="1"/>
    </xf>
    <xf numFmtId="0" fontId="0" fillId="0" borderId="10" xfId="0" applyBorder="1" applyAlignment="1" applyProtection="1">
      <alignment horizontal="left"/>
      <protection hidden="1"/>
    </xf>
    <xf numFmtId="0" fontId="0" fillId="0" borderId="21" xfId="0" applyBorder="1" applyAlignment="1" applyProtection="1">
      <alignment horizontal="left"/>
      <protection hidden="1"/>
    </xf>
    <xf numFmtId="0" fontId="0" fillId="0" borderId="32" xfId="0" applyBorder="1" applyAlignment="1" applyProtection="1">
      <alignment horizontal="left"/>
      <protection hidden="1"/>
    </xf>
    <xf numFmtId="0" fontId="0" fillId="0" borderId="3" xfId="0" applyBorder="1" applyAlignment="1" applyProtection="1">
      <alignment horizontal="left"/>
      <protection hidden="1"/>
    </xf>
    <xf numFmtId="0" fontId="7" fillId="7" borderId="7" xfId="0" applyFont="1" applyFill="1" applyBorder="1" applyAlignment="1" applyProtection="1">
      <alignment horizontal="left" vertical="top" wrapText="1"/>
      <protection hidden="1"/>
    </xf>
    <xf numFmtId="0" fontId="7" fillId="7" borderId="8" xfId="0" applyFont="1" applyFill="1" applyBorder="1" applyAlignment="1" applyProtection="1">
      <alignment horizontal="left" vertical="top" wrapText="1"/>
      <protection hidden="1"/>
    </xf>
    <xf numFmtId="0" fontId="7" fillId="7" borderId="20" xfId="0" applyFont="1" applyFill="1" applyBorder="1" applyAlignment="1" applyProtection="1">
      <alignment horizontal="left" vertical="top" wrapText="1"/>
      <protection hidden="1"/>
    </xf>
    <xf numFmtId="0" fontId="4" fillId="2" borderId="12" xfId="0" applyFont="1" applyFill="1" applyBorder="1" applyAlignment="1" applyProtection="1">
      <alignment horizontal="left" vertical="top" wrapText="1"/>
      <protection hidden="1"/>
    </xf>
    <xf numFmtId="10" fontId="7" fillId="9" borderId="33" xfId="0" applyNumberFormat="1" applyFont="1" applyFill="1" applyBorder="1" applyAlignment="1" applyProtection="1">
      <alignment horizontal="center" vertical="top" wrapText="1"/>
      <protection hidden="1"/>
    </xf>
    <xf numFmtId="10" fontId="7" fillId="9" borderId="34" xfId="0" applyNumberFormat="1" applyFont="1" applyFill="1" applyBorder="1" applyAlignment="1" applyProtection="1">
      <alignment horizontal="center" vertical="top" wrapText="1"/>
      <protection hidden="1"/>
    </xf>
    <xf numFmtId="10" fontId="7" fillId="9" borderId="35" xfId="0" applyNumberFormat="1" applyFont="1" applyFill="1" applyBorder="1" applyAlignment="1" applyProtection="1">
      <alignment horizontal="center" vertical="top" wrapText="1"/>
      <protection hidden="1"/>
    </xf>
    <xf numFmtId="0" fontId="8" fillId="2" borderId="10" xfId="0" applyFont="1" applyFill="1" applyBorder="1" applyAlignment="1" applyProtection="1">
      <alignment horizontal="left" vertical="top" wrapText="1"/>
      <protection hidden="1"/>
    </xf>
    <xf numFmtId="0" fontId="8" fillId="2" borderId="21" xfId="0" applyFont="1" applyFill="1" applyBorder="1" applyAlignment="1" applyProtection="1">
      <alignment horizontal="left" vertical="top" wrapText="1"/>
      <protection hidden="1"/>
    </xf>
    <xf numFmtId="0" fontId="18" fillId="2" borderId="10" xfId="0" applyFont="1" applyFill="1" applyBorder="1" applyAlignment="1" applyProtection="1">
      <alignment horizontal="center" vertical="top" wrapText="1"/>
      <protection hidden="1"/>
    </xf>
    <xf numFmtId="0" fontId="18" fillId="2" borderId="21" xfId="0" applyFont="1" applyFill="1" applyBorder="1" applyAlignment="1" applyProtection="1">
      <alignment horizontal="center" vertical="top" wrapText="1"/>
      <protection hidden="1"/>
    </xf>
    <xf numFmtId="0" fontId="17" fillId="2" borderId="10" xfId="0" applyFont="1" applyFill="1" applyBorder="1" applyAlignment="1" applyProtection="1">
      <alignment horizontal="left" vertical="top" wrapText="1"/>
      <protection hidden="1"/>
    </xf>
    <xf numFmtId="0" fontId="17" fillId="2" borderId="21" xfId="0" applyFont="1" applyFill="1" applyBorder="1" applyAlignment="1" applyProtection="1">
      <alignment horizontal="left" vertical="top" wrapText="1"/>
      <protection hidden="1"/>
    </xf>
    <xf numFmtId="0" fontId="3" fillId="2" borderId="10" xfId="0" applyFont="1" applyFill="1" applyBorder="1" applyAlignment="1" applyProtection="1">
      <alignment horizontal="left" vertical="top" wrapText="1"/>
      <protection hidden="1"/>
    </xf>
    <xf numFmtId="0" fontId="3" fillId="2" borderId="21" xfId="0" applyFont="1" applyFill="1" applyBorder="1" applyAlignment="1" applyProtection="1">
      <alignment horizontal="left" vertical="top" wrapText="1"/>
      <protection hidden="1"/>
    </xf>
    <xf numFmtId="0" fontId="18" fillId="2" borderId="32" xfId="0" applyFont="1" applyFill="1" applyBorder="1" applyAlignment="1" applyProtection="1">
      <alignment horizontal="left" vertical="center" wrapText="1"/>
      <protection hidden="1"/>
    </xf>
    <xf numFmtId="0" fontId="18" fillId="2" borderId="3" xfId="0" applyFont="1" applyFill="1" applyBorder="1" applyAlignment="1" applyProtection="1">
      <alignment horizontal="left" vertical="center" wrapText="1"/>
      <protection hidden="1"/>
    </xf>
    <xf numFmtId="0" fontId="3" fillId="2" borderId="32" xfId="0" applyFont="1" applyFill="1" applyBorder="1" applyAlignment="1" applyProtection="1">
      <alignment horizontal="left"/>
      <protection hidden="1"/>
    </xf>
    <xf numFmtId="0" fontId="3" fillId="2" borderId="3" xfId="0" applyFont="1" applyFill="1" applyBorder="1" applyAlignment="1" applyProtection="1">
      <alignment horizontal="left"/>
      <protection hidden="1"/>
    </xf>
    <xf numFmtId="0" fontId="18" fillId="2" borderId="10" xfId="0" applyFont="1" applyFill="1" applyBorder="1" applyAlignment="1" applyProtection="1">
      <alignment horizontal="left" vertical="top" wrapText="1"/>
      <protection hidden="1"/>
    </xf>
    <xf numFmtId="0" fontId="18" fillId="2" borderId="21" xfId="0" applyFont="1" applyFill="1" applyBorder="1" applyAlignment="1" applyProtection="1">
      <alignment horizontal="left" vertical="top" wrapText="1"/>
      <protection hidden="1"/>
    </xf>
    <xf numFmtId="0" fontId="3" fillId="2" borderId="32" xfId="0" applyFont="1" applyFill="1" applyBorder="1" applyAlignment="1" applyProtection="1">
      <alignment horizontal="left" vertical="top" wrapText="1"/>
      <protection hidden="1"/>
    </xf>
    <xf numFmtId="0" fontId="3" fillId="2" borderId="3" xfId="0" applyFont="1" applyFill="1" applyBorder="1" applyAlignment="1" applyProtection="1">
      <alignment horizontal="left" vertical="top" wrapText="1"/>
      <protection hidden="1"/>
    </xf>
    <xf numFmtId="0" fontId="0" fillId="0" borderId="32" xfId="0" applyBorder="1" applyAlignment="1" applyProtection="1">
      <alignment horizontal="left" wrapText="1"/>
      <protection hidden="1"/>
    </xf>
    <xf numFmtId="0" fontId="0" fillId="0" borderId="3" xfId="0" applyBorder="1" applyAlignment="1" applyProtection="1">
      <alignment horizontal="left" wrapText="1"/>
      <protection hidden="1"/>
    </xf>
    <xf numFmtId="0" fontId="18" fillId="2" borderId="24" xfId="0" applyFont="1" applyFill="1" applyBorder="1" applyAlignment="1">
      <alignment horizontal="left" vertical="top" wrapText="1"/>
    </xf>
    <xf numFmtId="0" fontId="18" fillId="2" borderId="25" xfId="0" applyFont="1" applyFill="1" applyBorder="1" applyAlignment="1">
      <alignment horizontal="left" vertical="top" wrapText="1"/>
    </xf>
    <xf numFmtId="0" fontId="15" fillId="2" borderId="24" xfId="0" applyFont="1" applyFill="1" applyBorder="1" applyAlignment="1">
      <alignment horizontal="left" vertical="top" wrapText="1"/>
    </xf>
    <xf numFmtId="0" fontId="15" fillId="2" borderId="25" xfId="0" applyFont="1" applyFill="1" applyBorder="1" applyAlignment="1">
      <alignment horizontal="left" vertical="top" wrapText="1"/>
    </xf>
    <xf numFmtId="0" fontId="18" fillId="2" borderId="28" xfId="0" applyFont="1" applyFill="1" applyBorder="1" applyAlignment="1">
      <alignment horizontal="left" vertical="top" wrapText="1"/>
    </xf>
    <xf numFmtId="0" fontId="18" fillId="2" borderId="29" xfId="0" applyFont="1" applyFill="1" applyBorder="1" applyAlignment="1">
      <alignment horizontal="left" vertical="top" wrapText="1"/>
    </xf>
    <xf numFmtId="0" fontId="18" fillId="0" borderId="0" xfId="0" applyFont="1" applyAlignment="1">
      <alignment horizontal="left"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20" xfId="0" applyFont="1" applyFill="1" applyBorder="1" applyAlignment="1">
      <alignment horizontal="center"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7" fillId="2" borderId="19"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21" xfId="0" applyFont="1" applyFill="1" applyBorder="1" applyAlignment="1">
      <alignment horizontal="center"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EE54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Atelier\Atelier\Ghid%20General\Model_Buget_GhidGeneral.xls" TargetMode="External"/><Relationship Id="rId1" Type="http://schemas.openxmlformats.org/officeDocument/2006/relationships/externalLinkPath" Target="/Atelier/Atelier/Ghiduri%20de%20finan&#539;are%202024/Ghid%20General/Model_Buget_Ghid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uni de completare"/>
      <sheetName val="InformatiiUtile"/>
      <sheetName val="InformatiiGenerale"/>
      <sheetName val="Cap.1"/>
      <sheetName val="Cap.2"/>
      <sheetName val="Cap.3"/>
      <sheetName val="Cap.4"/>
      <sheetName val="Cap.5"/>
      <sheetName val="Cap.6"/>
      <sheetName val="Cap.7"/>
      <sheetName val="Cap.8"/>
      <sheetName val="A.BugetulSintetic"/>
      <sheetName val="B.SurseleDeFinantare"/>
      <sheetName val="Corelatii+Limitari"/>
      <sheetName val="PreluareDate1"/>
      <sheetName val="PreluareDate2"/>
      <sheetName val="Liste"/>
    </sheetNames>
    <sheetDataSet>
      <sheetData sheetId="0"/>
      <sheetData sheetId="1"/>
      <sheetData sheetId="2"/>
      <sheetData sheetId="3"/>
      <sheetData sheetId="4"/>
      <sheetData sheetId="5"/>
      <sheetData sheetId="6"/>
      <sheetData sheetId="7"/>
      <sheetData sheetId="8"/>
      <sheetData sheetId="9"/>
      <sheetData sheetId="10"/>
      <sheetData sheetId="11">
        <row r="21">
          <cell r="A21" t="str">
            <v>Cap.5. Servicii subcontractate</v>
          </cell>
        </row>
      </sheetData>
      <sheetData sheetId="12"/>
      <sheetData sheetId="13"/>
      <sheetData sheetId="14"/>
      <sheetData sheetId="15"/>
      <sheetData sheetId="16">
        <row r="2">
          <cell r="B2" t="str">
            <v>1.1. Resurse umane</v>
          </cell>
          <cell r="G2" t="str">
            <v xml:space="preserve"> </v>
          </cell>
        </row>
        <row r="3">
          <cell r="B3" t="str">
            <v>1.2. Voluntari</v>
          </cell>
          <cell r="G3" t="str">
            <v xml:space="preserve"> </v>
          </cell>
        </row>
        <row r="4">
          <cell r="G4" t="str">
            <v xml:space="preserve"> </v>
          </cell>
        </row>
        <row r="5">
          <cell r="G5" t="str">
            <v xml:space="preserve"> </v>
          </cell>
        </row>
        <row r="6">
          <cell r="G6" t="str">
            <v xml:space="preserve"> </v>
          </cell>
        </row>
        <row r="7">
          <cell r="G7" t="str">
            <v xml:space="preserve"> </v>
          </cell>
        </row>
        <row r="8">
          <cell r="G8" t="str">
            <v xml:space="preserve"> </v>
          </cell>
        </row>
        <row r="9">
          <cell r="G9" t="str">
            <v xml:space="preserve"> </v>
          </cell>
        </row>
        <row r="10">
          <cell r="G10" t="str">
            <v xml:space="preserve"> </v>
          </cell>
        </row>
        <row r="11">
          <cell r="G11" t="str">
            <v xml:space="preserve"> </v>
          </cell>
        </row>
        <row r="12">
          <cell r="G12" t="str">
            <v xml:space="preserve"> </v>
          </cell>
        </row>
        <row r="13">
          <cell r="G13" t="str">
            <v xml:space="preserve"> </v>
          </cell>
        </row>
        <row r="14">
          <cell r="G14" t="str">
            <v xml:space="preserve"> </v>
          </cell>
        </row>
        <row r="15">
          <cell r="G15" t="str">
            <v xml:space="preserve"> </v>
          </cell>
        </row>
        <row r="16">
          <cell r="G16" t="str">
            <v xml:space="preserve"> </v>
          </cell>
        </row>
        <row r="17">
          <cell r="G17" t="str">
            <v xml:space="preserve"> </v>
          </cell>
        </row>
        <row r="18">
          <cell r="G18" t="str">
            <v xml:space="preserve"> </v>
          </cell>
        </row>
        <row r="19">
          <cell r="G19" t="str">
            <v xml:space="preserve"> </v>
          </cell>
        </row>
        <row r="20">
          <cell r="G20" t="str">
            <v xml:space="preserve"> </v>
          </cell>
        </row>
        <row r="21">
          <cell r="G21" t="str">
            <v xml:space="preserve"> </v>
          </cell>
        </row>
        <row r="22">
          <cell r="G22" t="str">
            <v xml:space="preserve"> </v>
          </cell>
        </row>
        <row r="23">
          <cell r="G23" t="str">
            <v xml:space="preserve"> </v>
          </cell>
        </row>
        <row r="24">
          <cell r="G24" t="str">
            <v xml:space="preserve"> </v>
          </cell>
        </row>
        <row r="25">
          <cell r="G25" t="str">
            <v xml:space="preserve"> </v>
          </cell>
        </row>
        <row r="26">
          <cell r="G26" t="str">
            <v xml:space="preserve"> </v>
          </cell>
        </row>
        <row r="27">
          <cell r="G27" t="str">
            <v xml:space="preserve"> </v>
          </cell>
        </row>
        <row r="28">
          <cell r="G28" t="str">
            <v xml:space="preserve"> </v>
          </cell>
        </row>
        <row r="29">
          <cell r="G29" t="str">
            <v xml:space="preserve"> </v>
          </cell>
        </row>
        <row r="30">
          <cell r="G30" t="str">
            <v xml:space="preserve"> </v>
          </cell>
        </row>
        <row r="31">
          <cell r="G31" t="str">
            <v xml:space="preserve"> </v>
          </cell>
        </row>
        <row r="32">
          <cell r="G32" t="str">
            <v xml:space="preserve"> </v>
          </cell>
        </row>
        <row r="33">
          <cell r="G33" t="str">
            <v xml:space="preserve"> </v>
          </cell>
        </row>
        <row r="34">
          <cell r="G34" t="str">
            <v xml:space="preserve"> </v>
          </cell>
        </row>
        <row r="35">
          <cell r="G35" t="str">
            <v xml:space="preserve"> </v>
          </cell>
        </row>
        <row r="36">
          <cell r="G36" t="str">
            <v xml:space="preserve"> </v>
          </cell>
        </row>
        <row r="37">
          <cell r="G37" t="str">
            <v xml:space="preserve"> </v>
          </cell>
        </row>
        <row r="38">
          <cell r="G38" t="str">
            <v xml:space="preserve"> </v>
          </cell>
        </row>
        <row r="39">
          <cell r="G39" t="str">
            <v xml:space="preserve"> </v>
          </cell>
        </row>
        <row r="40">
          <cell r="G40" t="str">
            <v xml:space="preserve"> </v>
          </cell>
        </row>
        <row r="41">
          <cell r="G41" t="str">
            <v xml:space="preserve"> </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93D4-7DAE-4FDD-A969-A0A279FBADE2}">
  <sheetPr>
    <tabColor rgb="FFFF0000"/>
    <pageSetUpPr fitToPage="1"/>
  </sheetPr>
  <dimension ref="A1:B9"/>
  <sheetViews>
    <sheetView topLeftCell="A6" workbookViewId="0">
      <selection activeCell="B6" sqref="B6"/>
    </sheetView>
  </sheetViews>
  <sheetFormatPr defaultRowHeight="14.5" x14ac:dyDescent="0.35"/>
  <cols>
    <col min="1" max="1" width="26.6328125" customWidth="1"/>
    <col min="2" max="2" width="131" customWidth="1"/>
  </cols>
  <sheetData>
    <row r="1" spans="1:2" x14ac:dyDescent="0.35">
      <c r="A1" s="2" t="s">
        <v>0</v>
      </c>
      <c r="B1" s="15" t="s">
        <v>24</v>
      </c>
    </row>
    <row r="2" spans="1:2" ht="406" x14ac:dyDescent="0.35">
      <c r="A2" s="3" t="s">
        <v>60</v>
      </c>
      <c r="B2" s="3" t="s">
        <v>151</v>
      </c>
    </row>
    <row r="3" spans="1:2" ht="275.5" x14ac:dyDescent="0.35">
      <c r="A3" s="3" t="s">
        <v>10</v>
      </c>
      <c r="B3" s="3" t="s">
        <v>75</v>
      </c>
    </row>
    <row r="4" spans="1:2" ht="232" x14ac:dyDescent="0.35">
      <c r="A4" s="3" t="s">
        <v>19</v>
      </c>
      <c r="B4" s="3" t="s">
        <v>137</v>
      </c>
    </row>
    <row r="5" spans="1:2" ht="130.5" x14ac:dyDescent="0.35">
      <c r="A5" s="3" t="s">
        <v>130</v>
      </c>
      <c r="B5" s="3" t="s">
        <v>152</v>
      </c>
    </row>
    <row r="6" spans="1:2" ht="319" x14ac:dyDescent="0.35">
      <c r="A6" s="3" t="str">
        <f>[1]A.BugetulSintetic!A21</f>
        <v>Cap.5. Servicii subcontractate</v>
      </c>
      <c r="B6" s="3" t="s">
        <v>131</v>
      </c>
    </row>
    <row r="7" spans="1:2" ht="43.5" x14ac:dyDescent="0.35">
      <c r="A7" s="3" t="s">
        <v>61</v>
      </c>
      <c r="B7" s="108" t="s">
        <v>138</v>
      </c>
    </row>
    <row r="8" spans="1:2" ht="61.5" x14ac:dyDescent="0.35">
      <c r="A8" s="3" t="s">
        <v>41</v>
      </c>
      <c r="B8" s="43" t="s">
        <v>139</v>
      </c>
    </row>
    <row r="9" spans="1:2" x14ac:dyDescent="0.35">
      <c r="A9" s="3"/>
      <c r="B9" s="3"/>
    </row>
  </sheetData>
  <sheetProtection algorithmName="SHA-512" hashValue="sSJfbkWTH4OP0mS5AFdewGdY0GKavl91d3LgPzmOBvXzQ2uq+d1VjXyAXlLBH/B19CRx1Z6YgZgJPdg3dNrYrw==" saltValue="o11hd8fV7NmLv3n85pmkJw==" spinCount="100000" sheet="1" objects="1" scenarios="1"/>
  <pageMargins left="0.7" right="0.7" top="0.75" bottom="0.75" header="0.3" footer="0.3"/>
  <pageSetup paperSize="9" scale="8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D3C2D-1D4D-40F6-8C09-C709A8AD46AB}">
  <dimension ref="A1:F46"/>
  <sheetViews>
    <sheetView workbookViewId="0">
      <selection activeCell="A6" sqref="A6"/>
    </sheetView>
  </sheetViews>
  <sheetFormatPr defaultRowHeight="14.5" x14ac:dyDescent="0.35"/>
  <cols>
    <col min="1" max="1" width="22.54296875" customWidth="1"/>
    <col min="2" max="2" width="55.26953125" customWidth="1"/>
    <col min="4" max="4" width="11.26953125" customWidth="1"/>
    <col min="5" max="5" width="13.453125" customWidth="1"/>
    <col min="6" max="6" width="13.36328125" customWidth="1"/>
  </cols>
  <sheetData>
    <row r="1" spans="1:6" ht="14.5" customHeight="1" x14ac:dyDescent="0.35">
      <c r="A1" s="119" t="str">
        <f>'Informații utile'!A8</f>
        <v>Cap. 7 Alte cheltuieli directe</v>
      </c>
      <c r="B1" s="120"/>
      <c r="C1" s="120"/>
      <c r="D1" s="120"/>
      <c r="E1" s="121"/>
      <c r="F1" s="49">
        <f>F6+F7+F8+F9+F10+F11+F12+F13+F14+F15+F16+F17+F18+F19+F20+F21+F22+F23+F24+F25+F26+F29</f>
        <v>2000</v>
      </c>
    </row>
    <row r="2" spans="1:6" ht="33" customHeight="1" x14ac:dyDescent="0.35">
      <c r="A2" s="50" t="str">
        <f>'Informații generale'!A1</f>
        <v xml:space="preserve">Numele proiectului:
</v>
      </c>
      <c r="B2" s="122" t="str">
        <f>'Informații generale'!B1</f>
        <v>Completați aici</v>
      </c>
      <c r="C2" s="123"/>
      <c r="D2" s="123"/>
      <c r="E2" s="123"/>
      <c r="F2" s="124"/>
    </row>
    <row r="3" spans="1:6" ht="28" customHeight="1" x14ac:dyDescent="0.35">
      <c r="A3" s="50" t="str">
        <f>'Informații generale'!A4</f>
        <v xml:space="preserve">Numele solicitantului:
</v>
      </c>
      <c r="B3" s="122">
        <f>'Informații generale'!B4</f>
        <v>0</v>
      </c>
      <c r="C3" s="123"/>
      <c r="D3" s="123"/>
      <c r="E3" s="123"/>
      <c r="F3" s="124"/>
    </row>
    <row r="4" spans="1:6" ht="93" customHeight="1" x14ac:dyDescent="0.35">
      <c r="A4" s="44" t="s">
        <v>84</v>
      </c>
      <c r="B4" s="51" t="s">
        <v>99</v>
      </c>
      <c r="C4" s="44" t="s">
        <v>91</v>
      </c>
      <c r="D4" s="44" t="s">
        <v>97</v>
      </c>
      <c r="E4" s="44" t="s">
        <v>98</v>
      </c>
      <c r="F4" s="44" t="s">
        <v>88</v>
      </c>
    </row>
    <row r="5" spans="1:6" x14ac:dyDescent="0.35">
      <c r="A5" s="52">
        <v>1</v>
      </c>
      <c r="B5" s="44">
        <v>2</v>
      </c>
      <c r="C5" s="44">
        <v>3</v>
      </c>
      <c r="D5" s="44">
        <v>4</v>
      </c>
      <c r="E5" s="44">
        <v>5</v>
      </c>
      <c r="F5" s="44" t="s">
        <v>136</v>
      </c>
    </row>
    <row r="6" spans="1:6" ht="14" customHeight="1" x14ac:dyDescent="0.35">
      <c r="A6" s="7"/>
      <c r="B6" s="12"/>
      <c r="C6" s="8" t="s">
        <v>29</v>
      </c>
      <c r="D6" s="13">
        <v>50</v>
      </c>
      <c r="E6" s="14">
        <v>40</v>
      </c>
      <c r="F6" s="58">
        <f>(D6*E6)</f>
        <v>2000</v>
      </c>
    </row>
    <row r="7" spans="1:6" ht="18" customHeight="1" x14ac:dyDescent="0.35">
      <c r="A7" s="7"/>
      <c r="B7" s="12"/>
      <c r="C7" s="8"/>
      <c r="D7" s="13">
        <v>50</v>
      </c>
      <c r="E7" s="116"/>
      <c r="F7" s="58">
        <f t="shared" ref="F7:F26" si="0">(D7*E7)</f>
        <v>0</v>
      </c>
    </row>
    <row r="8" spans="1:6" x14ac:dyDescent="0.35">
      <c r="A8" s="7"/>
      <c r="B8" s="12"/>
      <c r="C8" s="8"/>
      <c r="D8" s="13">
        <v>50</v>
      </c>
      <c r="E8" s="116"/>
      <c r="F8" s="58">
        <f t="shared" si="0"/>
        <v>0</v>
      </c>
    </row>
    <row r="9" spans="1:6" x14ac:dyDescent="0.35">
      <c r="A9" s="7"/>
      <c r="B9" s="12"/>
      <c r="C9" s="8"/>
      <c r="D9" s="13">
        <v>50</v>
      </c>
      <c r="E9" s="116"/>
      <c r="F9" s="58">
        <f t="shared" si="0"/>
        <v>0</v>
      </c>
    </row>
    <row r="10" spans="1:6" x14ac:dyDescent="0.35">
      <c r="A10" s="7"/>
      <c r="B10" s="12"/>
      <c r="C10" s="8"/>
      <c r="D10" s="13">
        <v>50</v>
      </c>
      <c r="E10" s="116"/>
      <c r="F10" s="58">
        <f t="shared" si="0"/>
        <v>0</v>
      </c>
    </row>
    <row r="11" spans="1:6" x14ac:dyDescent="0.35">
      <c r="A11" s="7"/>
      <c r="B11" s="12"/>
      <c r="C11" s="8"/>
      <c r="D11" s="13">
        <v>50</v>
      </c>
      <c r="E11" s="116"/>
      <c r="F11" s="58">
        <f t="shared" si="0"/>
        <v>0</v>
      </c>
    </row>
    <row r="12" spans="1:6" x14ac:dyDescent="0.35">
      <c r="A12" s="7"/>
      <c r="B12" s="12"/>
      <c r="C12" s="8"/>
      <c r="D12" s="13">
        <v>50</v>
      </c>
      <c r="E12" s="116"/>
      <c r="F12" s="58">
        <f t="shared" si="0"/>
        <v>0</v>
      </c>
    </row>
    <row r="13" spans="1:6" x14ac:dyDescent="0.35">
      <c r="A13" s="7"/>
      <c r="B13" s="12"/>
      <c r="C13" s="8"/>
      <c r="D13" s="13">
        <v>50</v>
      </c>
      <c r="E13" s="116"/>
      <c r="F13" s="58">
        <f t="shared" si="0"/>
        <v>0</v>
      </c>
    </row>
    <row r="14" spans="1:6" x14ac:dyDescent="0.35">
      <c r="A14" s="7"/>
      <c r="B14" s="12"/>
      <c r="C14" s="8"/>
      <c r="D14" s="13">
        <v>50</v>
      </c>
      <c r="E14" s="116"/>
      <c r="F14" s="58">
        <f t="shared" si="0"/>
        <v>0</v>
      </c>
    </row>
    <row r="15" spans="1:6" x14ac:dyDescent="0.35">
      <c r="A15" s="7"/>
      <c r="B15" s="12"/>
      <c r="C15" s="8"/>
      <c r="D15" s="13">
        <v>50</v>
      </c>
      <c r="E15" s="116"/>
      <c r="F15" s="58">
        <f t="shared" si="0"/>
        <v>0</v>
      </c>
    </row>
    <row r="16" spans="1:6" x14ac:dyDescent="0.35">
      <c r="A16" s="7"/>
      <c r="B16" s="12"/>
      <c r="C16" s="8"/>
      <c r="D16" s="13">
        <v>50</v>
      </c>
      <c r="E16" s="116"/>
      <c r="F16" s="58">
        <f t="shared" si="0"/>
        <v>0</v>
      </c>
    </row>
    <row r="17" spans="1:6" x14ac:dyDescent="0.35">
      <c r="A17" s="7"/>
      <c r="B17" s="12"/>
      <c r="C17" s="8"/>
      <c r="D17" s="13">
        <v>50</v>
      </c>
      <c r="E17" s="116"/>
      <c r="F17" s="58">
        <f t="shared" si="0"/>
        <v>0</v>
      </c>
    </row>
    <row r="18" spans="1:6" x14ac:dyDescent="0.35">
      <c r="A18" s="7"/>
      <c r="B18" s="12"/>
      <c r="C18" s="8"/>
      <c r="D18" s="13">
        <v>50</v>
      </c>
      <c r="E18" s="116"/>
      <c r="F18" s="58">
        <f t="shared" si="0"/>
        <v>0</v>
      </c>
    </row>
    <row r="19" spans="1:6" x14ac:dyDescent="0.35">
      <c r="A19" s="7"/>
      <c r="B19" s="12"/>
      <c r="C19" s="8"/>
      <c r="D19" s="13">
        <v>50</v>
      </c>
      <c r="E19" s="116"/>
      <c r="F19" s="58">
        <f t="shared" si="0"/>
        <v>0</v>
      </c>
    </row>
    <row r="20" spans="1:6" x14ac:dyDescent="0.35">
      <c r="A20" s="7"/>
      <c r="B20" s="12"/>
      <c r="C20" s="8"/>
      <c r="D20" s="13">
        <v>50</v>
      </c>
      <c r="E20" s="116"/>
      <c r="F20" s="58">
        <f t="shared" si="0"/>
        <v>0</v>
      </c>
    </row>
    <row r="21" spans="1:6" x14ac:dyDescent="0.35">
      <c r="A21" s="7"/>
      <c r="B21" s="12"/>
      <c r="C21" s="8"/>
      <c r="D21" s="13">
        <v>50</v>
      </c>
      <c r="E21" s="116"/>
      <c r="F21" s="58">
        <f t="shared" si="0"/>
        <v>0</v>
      </c>
    </row>
    <row r="22" spans="1:6" x14ac:dyDescent="0.35">
      <c r="A22" s="7"/>
      <c r="B22" s="12"/>
      <c r="C22" s="8"/>
      <c r="D22" s="13">
        <v>50</v>
      </c>
      <c r="E22" s="116"/>
      <c r="F22" s="58">
        <f t="shared" si="0"/>
        <v>0</v>
      </c>
    </row>
    <row r="23" spans="1:6" x14ac:dyDescent="0.35">
      <c r="A23" s="7"/>
      <c r="B23" s="12"/>
      <c r="C23" s="8"/>
      <c r="D23" s="13">
        <v>50</v>
      </c>
      <c r="E23" s="116"/>
      <c r="F23" s="58">
        <f t="shared" si="0"/>
        <v>0</v>
      </c>
    </row>
    <row r="24" spans="1:6" x14ac:dyDescent="0.35">
      <c r="A24" s="7"/>
      <c r="B24" s="12"/>
      <c r="C24" s="8"/>
      <c r="D24" s="13">
        <v>50</v>
      </c>
      <c r="E24" s="116"/>
      <c r="F24" s="58">
        <f t="shared" si="0"/>
        <v>0</v>
      </c>
    </row>
    <row r="25" spans="1:6" x14ac:dyDescent="0.35">
      <c r="A25" s="7"/>
      <c r="B25" s="12"/>
      <c r="C25" s="8"/>
      <c r="D25" s="13">
        <v>50</v>
      </c>
      <c r="E25" s="116"/>
      <c r="F25" s="58">
        <f t="shared" si="0"/>
        <v>0</v>
      </c>
    </row>
    <row r="26" spans="1:6" x14ac:dyDescent="0.35">
      <c r="A26" s="7"/>
      <c r="B26" s="12"/>
      <c r="C26" s="8"/>
      <c r="D26" s="13">
        <v>50</v>
      </c>
      <c r="E26" s="116"/>
      <c r="F26" s="58">
        <f t="shared" si="0"/>
        <v>0</v>
      </c>
    </row>
    <row r="27" spans="1:6" x14ac:dyDescent="0.35">
      <c r="A27" s="11"/>
      <c r="B27" s="11"/>
      <c r="C27" s="11"/>
      <c r="D27" s="11"/>
      <c r="E27" s="117"/>
      <c r="F27" s="59"/>
    </row>
    <row r="28" spans="1:6" x14ac:dyDescent="0.35">
      <c r="A28" s="11"/>
      <c r="B28" s="11"/>
      <c r="C28" s="11"/>
      <c r="D28" s="11"/>
      <c r="E28" s="117"/>
      <c r="F28" s="59"/>
    </row>
    <row r="29" spans="1:6" x14ac:dyDescent="0.35">
      <c r="A29" s="11"/>
      <c r="B29" s="11"/>
      <c r="C29" s="11"/>
      <c r="D29" s="11"/>
      <c r="E29" s="117"/>
      <c r="F29" s="59"/>
    </row>
    <row r="30" spans="1:6" x14ac:dyDescent="0.35">
      <c r="A30" s="11"/>
      <c r="B30" s="11"/>
      <c r="C30" s="11"/>
      <c r="D30" s="11"/>
      <c r="E30" s="117"/>
      <c r="F30" s="59"/>
    </row>
    <row r="31" spans="1:6" x14ac:dyDescent="0.35">
      <c r="A31" s="11"/>
      <c r="B31" s="11"/>
      <c r="C31" s="11"/>
      <c r="D31" s="11"/>
      <c r="E31" s="117"/>
      <c r="F31" s="59"/>
    </row>
    <row r="32" spans="1:6" x14ac:dyDescent="0.35">
      <c r="A32" s="11"/>
      <c r="B32" s="11"/>
      <c r="C32" s="11"/>
      <c r="D32" s="11"/>
      <c r="E32" s="117"/>
      <c r="F32" s="59"/>
    </row>
    <row r="33" spans="5:6" x14ac:dyDescent="0.35">
      <c r="E33" s="118"/>
      <c r="F33" s="59"/>
    </row>
    <row r="34" spans="5:6" x14ac:dyDescent="0.35">
      <c r="E34" s="118"/>
      <c r="F34" s="59"/>
    </row>
    <row r="35" spans="5:6" x14ac:dyDescent="0.35">
      <c r="E35" s="118"/>
      <c r="F35" s="59"/>
    </row>
    <row r="36" spans="5:6" x14ac:dyDescent="0.35">
      <c r="E36" s="118"/>
      <c r="F36" s="59"/>
    </row>
    <row r="37" spans="5:6" x14ac:dyDescent="0.35">
      <c r="E37" s="118"/>
      <c r="F37" s="59"/>
    </row>
    <row r="38" spans="5:6" x14ac:dyDescent="0.35">
      <c r="E38" s="118"/>
      <c r="F38" s="59"/>
    </row>
    <row r="39" spans="5:6" x14ac:dyDescent="0.35">
      <c r="E39" s="118"/>
      <c r="F39" s="59"/>
    </row>
    <row r="40" spans="5:6" x14ac:dyDescent="0.35">
      <c r="E40" s="118"/>
      <c r="F40" s="59"/>
    </row>
    <row r="41" spans="5:6" x14ac:dyDescent="0.35">
      <c r="F41" s="59"/>
    </row>
    <row r="42" spans="5:6" x14ac:dyDescent="0.35">
      <c r="F42" s="59"/>
    </row>
    <row r="43" spans="5:6" x14ac:dyDescent="0.35">
      <c r="F43" s="59"/>
    </row>
    <row r="44" spans="5:6" x14ac:dyDescent="0.35">
      <c r="F44" s="59"/>
    </row>
    <row r="45" spans="5:6" x14ac:dyDescent="0.35">
      <c r="F45" s="59"/>
    </row>
    <row r="46" spans="5:6" x14ac:dyDescent="0.35">
      <c r="F46" s="59"/>
    </row>
  </sheetData>
  <sheetProtection algorithmName="SHA-512" hashValue="W4IpSpHFQ+HZb/zmU1WN3+FCtHYp3l5kCAmFJUyD3Uuu2+KmMCnJQNsd6hQv5YH3hH9QRV7H+TFuj1JbmWSptw==" saltValue="5xCQgeSsdGDYLynyGQTKtA==" spinCount="100000" sheet="1" objects="1" scenarios="1"/>
  <mergeCells count="3">
    <mergeCell ref="A1:E1"/>
    <mergeCell ref="B2:F2"/>
    <mergeCell ref="B3:F3"/>
  </mergeCells>
  <dataValidations count="6">
    <dataValidation allowBlank="1" showInputMessage="1" showErrorMessage="1" promptTitle="Info selectie print:" prompt="Deselectati din filtru valorile definite ca fiind Blank si apoi printati." sqref="A5" xr:uid="{0BB518A2-CF6B-4FA9-B720-9E5468695974}"/>
    <dataValidation allowBlank="1" showInputMessage="1" showErrorMessage="1" prompt="Se calculează automat" sqref="F1 F5:F6" xr:uid="{951E6A37-AC31-49DD-AFA5-D024725B0FCE}"/>
    <dataValidation allowBlank="1" showInputMessage="1" showErrorMessage="1" prompt="Este un exemplu. Completați" sqref="E6" xr:uid="{605DB6C8-A882-48E2-89D4-F50CA1A162CD}"/>
    <dataValidation allowBlank="1" showInputMessage="1" showErrorMessage="1" prompt="Completați" sqref="E7:E26" xr:uid="{F78D9A14-0974-42BB-8349-B7C1A6CF7A6A}"/>
    <dataValidation allowBlank="1" showInputMessage="1" showErrorMessage="1" prompt="Acesta este un exemplu. Completați" sqref="D6:D26" xr:uid="{16249BBD-86CC-411F-8830-3E426FF71436}"/>
    <dataValidation allowBlank="1" showInputMessage="1" showErrorMessage="1" prompt="Detaliați" sqref="B6:B26" xr:uid="{23D44094-99D9-46B1-9664-CA46B094526F}"/>
  </dataValidations>
  <pageMargins left="0.7" right="0.7" top="0.75" bottom="0.75" header="0.3" footer="0.3"/>
  <pageSetup paperSize="9" orientation="portrait" r:id="rId1"/>
  <ignoredErrors>
    <ignoredError sqref="E8:E40"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prompt="Acesta este un exemplu. Alegeți din listă" xr:uid="{CD002FA6-238F-408D-B6A2-0E2EF29C0A6B}">
          <x14:formula1>
            <xm:f>Sheet2!$A$80:$A$82</xm:f>
          </x14:formula1>
          <xm:sqref>C6</xm:sqref>
        </x14:dataValidation>
        <x14:dataValidation type="list" allowBlank="1" showInputMessage="1" showErrorMessage="1" prompt="Alegeți din listă" xr:uid="{8DABFB9E-30FE-4AC6-BCE6-F5E9CD1E7B8A}">
          <x14:formula1>
            <xm:f>Sheet2!$A$80:$A$82</xm:f>
          </x14:formula1>
          <xm:sqref>C7:C26</xm:sqref>
        </x14:dataValidation>
        <x14:dataValidation type="list" allowBlank="1" showInputMessage="1" showErrorMessage="1" prompt="Alegeți din listă!" xr:uid="{46F425D2-2265-462C-9862-7D68243E1653}">
          <x14:formula1>
            <xm:f>Sheet2!$A$76:$A$78</xm:f>
          </x14:formula1>
          <xm:sqref>A6:A26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D664-F8BC-4052-97EF-CEAB3438FC8C}">
  <sheetPr>
    <pageSetUpPr fitToPage="1"/>
  </sheetPr>
  <dimension ref="A1:AB49"/>
  <sheetViews>
    <sheetView topLeftCell="A35" workbookViewId="0">
      <selection activeCell="B50" sqref="B50"/>
    </sheetView>
  </sheetViews>
  <sheetFormatPr defaultRowHeight="14.5" x14ac:dyDescent="0.35"/>
  <cols>
    <col min="1" max="1" width="19.6328125" customWidth="1"/>
    <col min="2" max="2" width="17.1796875" customWidth="1"/>
    <col min="3" max="3" width="28.08984375" customWidth="1"/>
    <col min="4" max="5" width="23.7265625" customWidth="1"/>
    <col min="6" max="6" width="18.90625" customWidth="1"/>
    <col min="7" max="7" width="13.453125" customWidth="1"/>
  </cols>
  <sheetData>
    <row r="1" spans="1:28" ht="14.5" customHeight="1" x14ac:dyDescent="0.35">
      <c r="A1" s="131" t="s">
        <v>30</v>
      </c>
      <c r="B1" s="132"/>
      <c r="C1" s="132"/>
      <c r="D1" s="132"/>
      <c r="E1" s="132"/>
      <c r="F1" s="132"/>
      <c r="G1" s="133"/>
      <c r="H1" s="18"/>
      <c r="I1" s="19"/>
      <c r="J1" s="18"/>
      <c r="K1" s="18"/>
      <c r="L1" s="18"/>
      <c r="M1" s="18"/>
      <c r="N1" s="18"/>
      <c r="O1" s="18"/>
      <c r="P1" s="18"/>
      <c r="Q1" s="18"/>
      <c r="R1" s="18"/>
      <c r="S1" s="18"/>
      <c r="T1" s="18"/>
      <c r="U1" s="18"/>
      <c r="V1" s="18"/>
      <c r="W1" s="18"/>
      <c r="X1" s="18"/>
      <c r="Y1" s="18"/>
      <c r="Z1" s="18"/>
      <c r="AA1" s="18"/>
      <c r="AB1" s="18"/>
    </row>
    <row r="2" spans="1:28" ht="29.5" customHeight="1" x14ac:dyDescent="0.35">
      <c r="A2" s="75" t="s">
        <v>31</v>
      </c>
      <c r="B2" s="122" t="str">
        <f>'Informații generale'!B1</f>
        <v>Completați aici</v>
      </c>
      <c r="C2" s="123"/>
      <c r="D2" s="123"/>
      <c r="E2" s="123"/>
      <c r="F2" s="123"/>
      <c r="G2" s="134"/>
      <c r="H2" s="18"/>
      <c r="I2" s="19"/>
      <c r="J2" s="18"/>
      <c r="K2" s="18"/>
      <c r="L2" s="18"/>
      <c r="M2" s="18"/>
      <c r="N2" s="18"/>
      <c r="O2" s="18"/>
      <c r="P2" s="18"/>
      <c r="Q2" s="18"/>
      <c r="R2" s="18"/>
      <c r="S2" s="18"/>
      <c r="T2" s="18"/>
      <c r="U2" s="18"/>
      <c r="V2" s="18"/>
      <c r="W2" s="18"/>
      <c r="X2" s="18"/>
      <c r="Y2" s="18"/>
      <c r="Z2" s="18"/>
      <c r="AA2" s="18"/>
      <c r="AB2" s="18"/>
    </row>
    <row r="3" spans="1:28" ht="27.5" customHeight="1" x14ac:dyDescent="0.35">
      <c r="A3" s="75" t="s">
        <v>32</v>
      </c>
      <c r="B3" s="122">
        <f>'Informații generale'!B4</f>
        <v>0</v>
      </c>
      <c r="C3" s="123"/>
      <c r="D3" s="123"/>
      <c r="E3" s="123"/>
      <c r="F3" s="123"/>
      <c r="G3" s="134"/>
      <c r="H3" s="18"/>
      <c r="I3" s="19"/>
      <c r="J3" s="18"/>
      <c r="K3" s="18"/>
      <c r="L3" s="18"/>
      <c r="M3" s="18"/>
      <c r="N3" s="18"/>
      <c r="O3" s="18"/>
      <c r="P3" s="18"/>
      <c r="Q3" s="18"/>
      <c r="R3" s="18"/>
      <c r="S3" s="18"/>
      <c r="T3" s="18"/>
      <c r="U3" s="18"/>
      <c r="V3" s="18"/>
      <c r="W3" s="18"/>
      <c r="X3" s="18"/>
      <c r="Y3" s="18"/>
      <c r="Z3" s="18"/>
      <c r="AA3" s="18"/>
      <c r="AB3" s="18"/>
    </row>
    <row r="4" spans="1:28" ht="119.5" customHeight="1" x14ac:dyDescent="0.35">
      <c r="A4" s="142" t="s">
        <v>33</v>
      </c>
      <c r="B4" s="143"/>
      <c r="C4" s="60" t="s">
        <v>101</v>
      </c>
      <c r="D4" s="85" t="s">
        <v>120</v>
      </c>
      <c r="E4" s="60" t="s">
        <v>121</v>
      </c>
      <c r="F4" s="85" t="s">
        <v>119</v>
      </c>
      <c r="G4" s="76" t="s">
        <v>103</v>
      </c>
      <c r="H4" s="16"/>
      <c r="I4" s="20"/>
      <c r="J4" s="16"/>
      <c r="K4" s="16"/>
      <c r="L4" s="16"/>
      <c r="M4" s="16"/>
      <c r="N4" s="16"/>
      <c r="O4" s="16"/>
      <c r="P4" s="16"/>
      <c r="Q4" s="16"/>
      <c r="R4" s="16"/>
      <c r="S4" s="16"/>
      <c r="T4" s="16"/>
      <c r="U4" s="16"/>
      <c r="V4" s="16"/>
      <c r="W4" s="16"/>
      <c r="X4" s="16"/>
      <c r="Y4" s="16"/>
      <c r="Z4" s="16"/>
      <c r="AA4" s="16"/>
      <c r="AB4" s="16"/>
    </row>
    <row r="5" spans="1:28" x14ac:dyDescent="0.35">
      <c r="A5" s="140">
        <v>1</v>
      </c>
      <c r="B5" s="141"/>
      <c r="C5" s="61">
        <v>2</v>
      </c>
      <c r="D5" s="86">
        <v>3</v>
      </c>
      <c r="E5" s="61">
        <v>4</v>
      </c>
      <c r="F5" s="86">
        <v>5</v>
      </c>
      <c r="G5" s="77">
        <v>6</v>
      </c>
      <c r="H5" s="16"/>
      <c r="I5" s="20"/>
      <c r="K5" s="16"/>
      <c r="L5" s="16"/>
      <c r="M5" s="16"/>
      <c r="N5" s="16"/>
      <c r="O5" s="16"/>
      <c r="P5" s="16"/>
      <c r="Q5" s="16"/>
      <c r="R5" s="16"/>
      <c r="S5" s="16"/>
      <c r="T5" s="16"/>
      <c r="U5" s="16"/>
      <c r="V5" s="16"/>
      <c r="W5" s="16"/>
      <c r="X5" s="16"/>
      <c r="Y5" s="16"/>
      <c r="Z5" s="16"/>
      <c r="AA5" s="16"/>
      <c r="AB5" s="16"/>
    </row>
    <row r="6" spans="1:28" x14ac:dyDescent="0.35">
      <c r="A6" s="150" t="s">
        <v>34</v>
      </c>
      <c r="B6" s="151"/>
      <c r="C6" s="58">
        <f>'Cap.1 Resurse Umane'!F1</f>
        <v>4200</v>
      </c>
      <c r="D6" s="94">
        <f>D7+D12+D11+D10+D9+D8</f>
        <v>1500</v>
      </c>
      <c r="E6" s="95">
        <f>D6/D42</f>
        <v>2.9069767441860465E-2</v>
      </c>
      <c r="F6" s="87">
        <f>C6-D6</f>
        <v>2700</v>
      </c>
      <c r="G6" s="135"/>
      <c r="H6" s="21"/>
      <c r="I6" s="22"/>
      <c r="K6" s="23"/>
      <c r="L6" s="23"/>
      <c r="M6" s="23"/>
      <c r="N6" s="23"/>
      <c r="O6" s="23"/>
      <c r="P6" s="23"/>
      <c r="Q6" s="23"/>
      <c r="R6" s="23"/>
      <c r="S6" s="23"/>
      <c r="T6" s="23"/>
      <c r="U6" s="23"/>
      <c r="V6" s="23"/>
      <c r="W6" s="23"/>
      <c r="X6" s="23"/>
      <c r="Y6" s="23"/>
      <c r="Z6" s="23"/>
      <c r="AA6" s="23"/>
      <c r="AB6" s="23"/>
    </row>
    <row r="7" spans="1:28" x14ac:dyDescent="0.35">
      <c r="A7" s="125" t="str">
        <f>Sheet2!A20</f>
        <v>1.1. Management de proiect</v>
      </c>
      <c r="B7" s="126"/>
      <c r="C7" s="96"/>
      <c r="D7" s="97"/>
      <c r="E7" s="70"/>
      <c r="F7" s="87">
        <f t="shared" ref="F7:F41" si="0">C7-D7</f>
        <v>0</v>
      </c>
      <c r="G7" s="136"/>
      <c r="H7" s="18"/>
      <c r="I7" s="19"/>
      <c r="K7" s="18"/>
      <c r="L7" s="18"/>
      <c r="M7" s="18"/>
      <c r="N7" s="18"/>
      <c r="O7" s="18"/>
      <c r="P7" s="18"/>
      <c r="Q7" s="18"/>
      <c r="R7" s="18"/>
      <c r="S7" s="18"/>
      <c r="T7" s="18"/>
      <c r="U7" s="18"/>
      <c r="V7" s="18"/>
      <c r="W7" s="18"/>
      <c r="X7" s="18"/>
      <c r="Y7" s="18"/>
      <c r="Z7" s="18"/>
      <c r="AA7" s="18"/>
      <c r="AB7" s="18"/>
    </row>
    <row r="8" spans="1:28" x14ac:dyDescent="0.35">
      <c r="A8" s="129" t="s">
        <v>141</v>
      </c>
      <c r="B8" s="130"/>
      <c r="C8" s="96">
        <v>2000</v>
      </c>
      <c r="D8" s="97">
        <v>1500</v>
      </c>
      <c r="E8" s="105">
        <f>D8/D42</f>
        <v>2.9069767441860465E-2</v>
      </c>
      <c r="F8" s="87">
        <f t="shared" si="0"/>
        <v>500</v>
      </c>
      <c r="G8" s="136"/>
      <c r="H8" s="18"/>
      <c r="I8" s="19"/>
      <c r="K8" s="18"/>
      <c r="L8" s="18"/>
      <c r="M8" s="18"/>
      <c r="N8" s="18"/>
      <c r="O8" s="18"/>
      <c r="P8" s="18"/>
      <c r="Q8" s="18"/>
      <c r="R8" s="18"/>
      <c r="S8" s="18"/>
      <c r="T8" s="18"/>
      <c r="U8" s="18"/>
      <c r="V8" s="18"/>
      <c r="W8" s="18"/>
      <c r="X8" s="18"/>
      <c r="Y8" s="18"/>
      <c r="Z8" s="18"/>
      <c r="AA8" s="18"/>
      <c r="AB8" s="18"/>
    </row>
    <row r="9" spans="1:28" x14ac:dyDescent="0.35">
      <c r="A9" s="129" t="s">
        <v>148</v>
      </c>
      <c r="B9" s="130"/>
      <c r="C9" s="96"/>
      <c r="D9" s="97"/>
      <c r="E9" s="70"/>
      <c r="F9" s="87">
        <f t="shared" si="0"/>
        <v>0</v>
      </c>
      <c r="G9" s="136"/>
      <c r="H9" s="18"/>
      <c r="I9" s="19"/>
      <c r="K9" s="18"/>
      <c r="L9" s="18"/>
      <c r="M9" s="18"/>
      <c r="N9" s="18"/>
      <c r="O9" s="18"/>
      <c r="P9" s="18"/>
      <c r="Q9" s="18"/>
      <c r="R9" s="18"/>
      <c r="S9" s="18"/>
      <c r="T9" s="18"/>
      <c r="U9" s="18"/>
      <c r="V9" s="18"/>
      <c r="W9" s="18"/>
      <c r="X9" s="18"/>
      <c r="Y9" s="18"/>
      <c r="Z9" s="18"/>
      <c r="AA9" s="18"/>
      <c r="AB9" s="18"/>
    </row>
    <row r="10" spans="1:28" x14ac:dyDescent="0.35">
      <c r="A10" s="129" t="s">
        <v>149</v>
      </c>
      <c r="B10" s="130"/>
      <c r="C10" s="96"/>
      <c r="D10" s="97"/>
      <c r="E10" s="70"/>
      <c r="F10" s="87">
        <f t="shared" si="0"/>
        <v>0</v>
      </c>
      <c r="G10" s="136"/>
      <c r="H10" s="18"/>
      <c r="I10" s="19"/>
      <c r="K10" s="18"/>
      <c r="L10" s="18"/>
      <c r="M10" s="18"/>
      <c r="N10" s="18"/>
      <c r="O10" s="18"/>
      <c r="P10" s="18"/>
      <c r="Q10" s="18"/>
      <c r="R10" s="18"/>
      <c r="S10" s="18"/>
      <c r="T10" s="18"/>
      <c r="U10" s="18"/>
      <c r="V10" s="18"/>
      <c r="W10" s="18"/>
      <c r="X10" s="18"/>
      <c r="Y10" s="18"/>
      <c r="Z10" s="18"/>
      <c r="AA10" s="18"/>
      <c r="AB10" s="18"/>
    </row>
    <row r="11" spans="1:28" x14ac:dyDescent="0.35">
      <c r="A11" s="127" t="s">
        <v>144</v>
      </c>
      <c r="B11" s="128"/>
      <c r="C11" s="96"/>
      <c r="D11" s="97"/>
      <c r="E11" s="70"/>
      <c r="F11" s="87">
        <f t="shared" si="0"/>
        <v>0</v>
      </c>
      <c r="G11" s="136"/>
      <c r="H11" s="18"/>
      <c r="I11" s="19"/>
      <c r="K11" s="18"/>
      <c r="L11" s="18"/>
      <c r="M11" s="18"/>
      <c r="N11" s="18"/>
      <c r="O11" s="18"/>
      <c r="P11" s="18"/>
      <c r="Q11" s="18"/>
      <c r="R11" s="18"/>
      <c r="S11" s="18"/>
      <c r="T11" s="18"/>
      <c r="U11" s="18"/>
      <c r="V11" s="18"/>
      <c r="W11" s="18"/>
      <c r="X11" s="18"/>
      <c r="Y11" s="18"/>
      <c r="Z11" s="18"/>
      <c r="AA11" s="18"/>
      <c r="AB11" s="18"/>
    </row>
    <row r="12" spans="1:28" x14ac:dyDescent="0.35">
      <c r="A12" s="129" t="s">
        <v>150</v>
      </c>
      <c r="B12" s="130"/>
      <c r="C12" s="96"/>
      <c r="D12" s="97"/>
      <c r="E12" s="70"/>
      <c r="F12" s="87">
        <f t="shared" si="0"/>
        <v>0</v>
      </c>
      <c r="G12" s="136"/>
      <c r="H12" s="18"/>
      <c r="I12" s="19"/>
      <c r="J12" s="18"/>
      <c r="K12" s="18"/>
      <c r="L12" s="18"/>
      <c r="M12" s="18"/>
      <c r="N12" s="18"/>
      <c r="O12" s="18"/>
      <c r="P12" s="18"/>
      <c r="Q12" s="18"/>
      <c r="R12" s="18"/>
      <c r="S12" s="18"/>
      <c r="T12" s="18"/>
      <c r="U12" s="18"/>
      <c r="V12" s="18"/>
      <c r="W12" s="18"/>
      <c r="X12" s="18"/>
      <c r="Y12" s="18"/>
      <c r="Z12" s="18"/>
      <c r="AA12" s="18"/>
      <c r="AB12" s="18"/>
    </row>
    <row r="13" spans="1:28" x14ac:dyDescent="0.35">
      <c r="A13" s="138" t="str">
        <f>'Cap.2 Transport'!A1</f>
        <v>Capitolul 2 Transport</v>
      </c>
      <c r="B13" s="139"/>
      <c r="C13" s="58">
        <f>'Cap.2 Transport'!F1</f>
        <v>3000</v>
      </c>
      <c r="D13" s="94">
        <f>D14+D15+D16+D17+D18</f>
        <v>1000</v>
      </c>
      <c r="E13" s="95">
        <f>D13/D42</f>
        <v>1.937984496124031E-2</v>
      </c>
      <c r="F13" s="87">
        <f t="shared" si="0"/>
        <v>2000</v>
      </c>
      <c r="G13" s="136"/>
      <c r="H13" s="21"/>
      <c r="I13" s="22"/>
      <c r="J13" s="23"/>
      <c r="K13" s="23"/>
      <c r="L13" s="23"/>
      <c r="M13" s="23"/>
      <c r="N13" s="23"/>
      <c r="O13" s="23"/>
      <c r="P13" s="23"/>
      <c r="Q13" s="23"/>
      <c r="R13" s="23"/>
      <c r="S13" s="23"/>
      <c r="T13" s="23"/>
      <c r="U13" s="23"/>
      <c r="V13" s="23"/>
      <c r="W13" s="23"/>
      <c r="X13" s="23"/>
      <c r="Y13" s="23"/>
      <c r="Z13" s="23"/>
      <c r="AA13" s="23"/>
      <c r="AB13" s="23"/>
    </row>
    <row r="14" spans="1:28" x14ac:dyDescent="0.35">
      <c r="A14" s="127" t="s">
        <v>11</v>
      </c>
      <c r="B14" s="128"/>
      <c r="C14" s="96"/>
      <c r="D14" s="97"/>
      <c r="E14" s="70"/>
      <c r="F14" s="87">
        <f t="shared" si="0"/>
        <v>0</v>
      </c>
      <c r="G14" s="136"/>
      <c r="H14" s="18"/>
      <c r="I14" s="19"/>
      <c r="J14" s="18"/>
      <c r="K14" s="18"/>
      <c r="L14" s="18"/>
      <c r="M14" s="18"/>
      <c r="N14" s="18"/>
      <c r="O14" s="18"/>
      <c r="P14" s="18"/>
      <c r="Q14" s="18"/>
      <c r="R14" s="18"/>
      <c r="S14" s="18"/>
      <c r="T14" s="18"/>
      <c r="U14" s="18"/>
      <c r="V14" s="18"/>
      <c r="W14" s="18"/>
      <c r="X14" s="18"/>
      <c r="Y14" s="18"/>
      <c r="Z14" s="18"/>
      <c r="AA14" s="18"/>
      <c r="AB14" s="18"/>
    </row>
    <row r="15" spans="1:28" x14ac:dyDescent="0.35">
      <c r="A15" s="127" t="s">
        <v>12</v>
      </c>
      <c r="B15" s="128"/>
      <c r="C15" s="96"/>
      <c r="D15" s="97"/>
      <c r="E15" s="70"/>
      <c r="F15" s="87">
        <f t="shared" si="0"/>
        <v>0</v>
      </c>
      <c r="G15" s="136"/>
      <c r="H15" s="18"/>
      <c r="I15" s="19"/>
      <c r="J15" s="18"/>
      <c r="K15" s="18"/>
      <c r="L15" s="18"/>
      <c r="M15" s="18"/>
      <c r="N15" s="18"/>
      <c r="O15" s="18"/>
      <c r="P15" s="18"/>
      <c r="Q15" s="18"/>
      <c r="R15" s="18"/>
      <c r="S15" s="18"/>
      <c r="T15" s="18"/>
      <c r="U15" s="18"/>
      <c r="V15" s="18"/>
      <c r="W15" s="18"/>
      <c r="X15" s="18"/>
      <c r="Y15" s="18"/>
      <c r="Z15" s="18"/>
      <c r="AA15" s="18"/>
      <c r="AB15" s="18"/>
    </row>
    <row r="16" spans="1:28" ht="14.5" customHeight="1" x14ac:dyDescent="0.35">
      <c r="A16" s="78" t="s">
        <v>13</v>
      </c>
      <c r="B16" s="63"/>
      <c r="C16" s="96"/>
      <c r="D16" s="97"/>
      <c r="E16" s="70"/>
      <c r="F16" s="87">
        <f t="shared" si="0"/>
        <v>0</v>
      </c>
      <c r="G16" s="136"/>
      <c r="H16" s="18"/>
      <c r="I16" s="19"/>
      <c r="J16" s="18"/>
      <c r="K16" s="18"/>
      <c r="L16" s="18"/>
      <c r="M16" s="18"/>
      <c r="N16" s="18"/>
      <c r="O16" s="18"/>
      <c r="P16" s="18"/>
      <c r="Q16" s="18"/>
      <c r="R16" s="18"/>
      <c r="S16" s="18"/>
      <c r="T16" s="18"/>
      <c r="U16" s="18"/>
      <c r="V16" s="18"/>
      <c r="W16" s="18"/>
      <c r="X16" s="18"/>
      <c r="Y16" s="18"/>
      <c r="Z16" s="18"/>
      <c r="AA16" s="18"/>
      <c r="AB16" s="18"/>
    </row>
    <row r="17" spans="1:28" x14ac:dyDescent="0.35">
      <c r="A17" s="127" t="s">
        <v>14</v>
      </c>
      <c r="B17" s="128"/>
      <c r="C17" s="96"/>
      <c r="D17" s="97"/>
      <c r="E17" s="71"/>
      <c r="F17" s="87">
        <f t="shared" si="0"/>
        <v>0</v>
      </c>
      <c r="G17" s="136"/>
      <c r="H17" s="21"/>
      <c r="I17" s="22"/>
      <c r="J17" s="23"/>
      <c r="K17" s="23"/>
      <c r="L17" s="23"/>
      <c r="M17" s="23"/>
      <c r="N17" s="23"/>
      <c r="O17" s="23"/>
      <c r="P17" s="23"/>
      <c r="Q17" s="23"/>
      <c r="R17" s="23"/>
      <c r="S17" s="23"/>
      <c r="T17" s="23"/>
      <c r="U17" s="23"/>
      <c r="V17" s="23"/>
      <c r="W17" s="23"/>
      <c r="X17" s="23"/>
      <c r="Y17" s="23"/>
      <c r="Z17" s="23"/>
      <c r="AA17" s="23"/>
      <c r="AB17" s="23"/>
    </row>
    <row r="18" spans="1:28" ht="14.5" customHeight="1" x14ac:dyDescent="0.35">
      <c r="A18" s="78" t="s">
        <v>17</v>
      </c>
      <c r="B18" s="63"/>
      <c r="C18" s="96">
        <v>3000</v>
      </c>
      <c r="D18" s="97">
        <v>1000</v>
      </c>
      <c r="E18" s="70"/>
      <c r="F18" s="87">
        <f t="shared" si="0"/>
        <v>2000</v>
      </c>
      <c r="G18" s="136"/>
      <c r="H18" s="18"/>
      <c r="I18" s="19"/>
      <c r="J18" s="18"/>
      <c r="K18" s="18"/>
      <c r="L18" s="18"/>
      <c r="M18" s="18"/>
      <c r="N18" s="18"/>
      <c r="O18" s="18"/>
      <c r="P18" s="18"/>
      <c r="Q18" s="18"/>
      <c r="R18" s="18"/>
      <c r="S18" s="18"/>
      <c r="T18" s="18"/>
      <c r="U18" s="18"/>
      <c r="V18" s="18"/>
      <c r="W18" s="18"/>
      <c r="X18" s="18"/>
      <c r="Y18" s="18"/>
      <c r="Z18" s="18"/>
      <c r="AA18" s="18"/>
      <c r="AB18" s="18"/>
    </row>
    <row r="19" spans="1:28" x14ac:dyDescent="0.35">
      <c r="A19" s="152" t="str">
        <f>'Cap.3 Cazare și Masă'!A1</f>
        <v>Cap. 3 Cazare și masă</v>
      </c>
      <c r="B19" s="153"/>
      <c r="C19" s="62">
        <f>'Cap.3 Cazare și Masă'!H1</f>
        <v>37500</v>
      </c>
      <c r="D19" s="98">
        <f>D20+D21+D22+D23</f>
        <v>35000</v>
      </c>
      <c r="E19" s="110">
        <f>D19/D42</f>
        <v>0.67829457364341084</v>
      </c>
      <c r="F19" s="87">
        <f t="shared" si="0"/>
        <v>2500</v>
      </c>
      <c r="G19" s="136"/>
      <c r="H19" s="18"/>
      <c r="I19" s="19"/>
      <c r="J19" s="18"/>
      <c r="K19" s="18"/>
      <c r="L19" s="18"/>
      <c r="M19" s="18"/>
      <c r="N19" s="18"/>
      <c r="O19" s="18"/>
      <c r="P19" s="18"/>
      <c r="Q19" s="18"/>
      <c r="R19" s="18"/>
      <c r="S19" s="18"/>
      <c r="T19" s="18"/>
      <c r="U19" s="18"/>
      <c r="V19" s="18"/>
      <c r="W19" s="18"/>
      <c r="X19" s="18"/>
      <c r="Y19" s="18"/>
      <c r="Z19" s="18"/>
      <c r="AA19" s="18"/>
      <c r="AB19" s="18"/>
    </row>
    <row r="20" spans="1:28" ht="14.5" customHeight="1" x14ac:dyDescent="0.35">
      <c r="A20" s="129" t="s">
        <v>35</v>
      </c>
      <c r="B20" s="130"/>
      <c r="C20" s="100">
        <v>37500</v>
      </c>
      <c r="D20" s="101">
        <v>35000</v>
      </c>
      <c r="E20" s="71"/>
      <c r="F20" s="87">
        <f t="shared" si="0"/>
        <v>2500</v>
      </c>
      <c r="G20" s="136"/>
      <c r="H20" s="21"/>
      <c r="I20" s="21"/>
      <c r="J20" s="23"/>
      <c r="K20" s="23"/>
      <c r="L20" s="23"/>
      <c r="M20" s="23"/>
      <c r="N20" s="23"/>
      <c r="O20" s="23"/>
      <c r="P20" s="23"/>
      <c r="Q20" s="23"/>
      <c r="R20" s="23"/>
      <c r="S20" s="23"/>
      <c r="T20" s="23"/>
      <c r="U20" s="23"/>
      <c r="V20" s="23"/>
      <c r="W20" s="23"/>
      <c r="X20" s="23"/>
      <c r="Y20" s="23"/>
      <c r="Z20" s="23"/>
      <c r="AA20" s="23"/>
      <c r="AB20" s="23"/>
    </row>
    <row r="21" spans="1:28" ht="14.5" customHeight="1" x14ac:dyDescent="0.35">
      <c r="A21" s="129" t="s">
        <v>36</v>
      </c>
      <c r="B21" s="130"/>
      <c r="C21" s="96"/>
      <c r="D21" s="97"/>
      <c r="E21" s="70"/>
      <c r="F21" s="87">
        <f t="shared" si="0"/>
        <v>0</v>
      </c>
      <c r="G21" s="136"/>
      <c r="H21" s="18"/>
      <c r="I21" s="19"/>
      <c r="J21" s="18"/>
      <c r="K21" s="18"/>
      <c r="L21" s="18"/>
      <c r="M21" s="18"/>
      <c r="N21" s="18"/>
      <c r="O21" s="18"/>
      <c r="P21" s="18"/>
      <c r="Q21" s="18"/>
      <c r="R21" s="18"/>
      <c r="S21" s="18"/>
      <c r="T21" s="18"/>
      <c r="U21" s="18"/>
      <c r="V21" s="18"/>
      <c r="W21" s="18"/>
      <c r="X21" s="18"/>
      <c r="Y21" s="18"/>
      <c r="Z21" s="18"/>
      <c r="AA21" s="18"/>
      <c r="AB21" s="18"/>
    </row>
    <row r="22" spans="1:28" ht="14.5" customHeight="1" x14ac:dyDescent="0.35">
      <c r="A22" s="129" t="s">
        <v>37</v>
      </c>
      <c r="B22" s="130"/>
      <c r="C22" s="96"/>
      <c r="D22" s="97"/>
      <c r="E22" s="70"/>
      <c r="F22" s="87">
        <f t="shared" si="0"/>
        <v>0</v>
      </c>
      <c r="G22" s="136"/>
      <c r="H22" s="18"/>
      <c r="I22" s="19"/>
      <c r="J22" s="18"/>
      <c r="K22" s="18"/>
      <c r="L22" s="18"/>
      <c r="M22" s="18"/>
      <c r="N22" s="18"/>
      <c r="O22" s="18"/>
      <c r="P22" s="18"/>
      <c r="Q22" s="18"/>
      <c r="R22" s="18"/>
      <c r="S22" s="18"/>
      <c r="T22" s="18"/>
      <c r="U22" s="18"/>
      <c r="V22" s="18"/>
      <c r="W22" s="18"/>
      <c r="X22" s="18"/>
      <c r="Y22" s="18"/>
      <c r="Z22" s="18"/>
      <c r="AA22" s="18"/>
      <c r="AB22" s="18"/>
    </row>
    <row r="23" spans="1:28" x14ac:dyDescent="0.35">
      <c r="A23" s="129" t="s">
        <v>38</v>
      </c>
      <c r="B23" s="130"/>
      <c r="C23" s="96"/>
      <c r="D23" s="97"/>
      <c r="E23" s="70"/>
      <c r="F23" s="87">
        <f t="shared" si="0"/>
        <v>0</v>
      </c>
      <c r="G23" s="136"/>
      <c r="H23" s="18"/>
      <c r="I23" s="19"/>
      <c r="J23" s="18"/>
      <c r="K23" s="18"/>
      <c r="L23" s="18"/>
      <c r="M23" s="18"/>
      <c r="N23" s="18"/>
      <c r="O23" s="18"/>
      <c r="P23" s="18"/>
      <c r="Q23" s="18"/>
      <c r="R23" s="18"/>
      <c r="S23" s="18"/>
      <c r="T23" s="18"/>
      <c r="U23" s="18"/>
      <c r="V23" s="18"/>
      <c r="W23" s="18"/>
      <c r="X23" s="18"/>
      <c r="Y23" s="18"/>
      <c r="Z23" s="18"/>
      <c r="AA23" s="18"/>
      <c r="AB23" s="18"/>
    </row>
    <row r="24" spans="1:28" x14ac:dyDescent="0.35">
      <c r="A24" s="144" t="s">
        <v>39</v>
      </c>
      <c r="B24" s="145"/>
      <c r="C24" s="62">
        <f>'Cap.4 Echipamente'!F1</f>
        <v>2300</v>
      </c>
      <c r="D24" s="98">
        <f>D25+D26+D27</f>
        <v>2100</v>
      </c>
      <c r="E24" s="99">
        <f>D24/D42</f>
        <v>4.0697674418604654E-2</v>
      </c>
      <c r="F24" s="87">
        <f t="shared" si="0"/>
        <v>200</v>
      </c>
      <c r="G24" s="136"/>
      <c r="H24" s="18"/>
      <c r="I24" s="19"/>
      <c r="J24" s="18"/>
      <c r="K24" s="18"/>
      <c r="L24" s="18"/>
      <c r="M24" s="18"/>
      <c r="N24" s="18"/>
      <c r="O24" s="18"/>
      <c r="P24" s="18"/>
      <c r="Q24" s="18"/>
      <c r="R24" s="18"/>
      <c r="S24" s="18"/>
      <c r="T24" s="18"/>
      <c r="U24" s="18"/>
      <c r="V24" s="18"/>
      <c r="W24" s="18"/>
      <c r="X24" s="18"/>
      <c r="Y24" s="18"/>
      <c r="Z24" s="18"/>
      <c r="AA24" s="18"/>
      <c r="AB24" s="18"/>
    </row>
    <row r="25" spans="1:28" x14ac:dyDescent="0.35">
      <c r="A25" s="129" t="s">
        <v>127</v>
      </c>
      <c r="B25" s="130"/>
      <c r="C25" s="96">
        <v>2300</v>
      </c>
      <c r="D25" s="97">
        <v>2100</v>
      </c>
      <c r="E25" s="70"/>
      <c r="F25" s="87">
        <f t="shared" si="0"/>
        <v>200</v>
      </c>
      <c r="G25" s="136"/>
      <c r="H25" s="18"/>
      <c r="I25" s="19"/>
      <c r="J25" s="18"/>
      <c r="K25" s="18"/>
      <c r="L25" s="18"/>
      <c r="M25" s="18"/>
      <c r="N25" s="18"/>
      <c r="O25" s="18"/>
      <c r="P25" s="18"/>
      <c r="Q25" s="18"/>
      <c r="R25" s="18"/>
      <c r="S25" s="18"/>
      <c r="T25" s="18"/>
      <c r="U25" s="18"/>
      <c r="V25" s="18"/>
      <c r="W25" s="18"/>
      <c r="X25" s="18"/>
      <c r="Y25" s="18"/>
      <c r="Z25" s="18"/>
      <c r="AA25" s="18"/>
      <c r="AB25" s="18"/>
    </row>
    <row r="26" spans="1:28" ht="14.5" customHeight="1" x14ac:dyDescent="0.35">
      <c r="A26" s="129" t="s">
        <v>128</v>
      </c>
      <c r="B26" s="130"/>
      <c r="C26" s="96"/>
      <c r="D26" s="97"/>
      <c r="E26" s="70"/>
      <c r="F26" s="87">
        <f t="shared" si="0"/>
        <v>0</v>
      </c>
      <c r="G26" s="136"/>
      <c r="H26" s="18"/>
      <c r="I26" s="19"/>
      <c r="J26" s="18"/>
      <c r="K26" s="18"/>
      <c r="L26" s="18"/>
      <c r="M26" s="18"/>
      <c r="N26" s="18"/>
      <c r="O26" s="18"/>
      <c r="P26" s="18"/>
      <c r="Q26" s="18"/>
      <c r="R26" s="18"/>
      <c r="S26" s="18"/>
      <c r="T26" s="18"/>
      <c r="U26" s="18"/>
      <c r="V26" s="18"/>
      <c r="W26" s="18"/>
      <c r="X26" s="18"/>
      <c r="Y26" s="18"/>
      <c r="Z26" s="18"/>
      <c r="AA26" s="18"/>
      <c r="AB26" s="18"/>
    </row>
    <row r="27" spans="1:28" ht="14.5" customHeight="1" x14ac:dyDescent="0.35">
      <c r="A27" s="129" t="s">
        <v>129</v>
      </c>
      <c r="B27" s="130"/>
      <c r="C27" s="96"/>
      <c r="D27" s="97"/>
      <c r="E27" s="70"/>
      <c r="F27" s="87">
        <f t="shared" si="0"/>
        <v>0</v>
      </c>
      <c r="G27" s="136"/>
      <c r="H27" s="18"/>
      <c r="I27" s="19"/>
      <c r="J27" s="18"/>
      <c r="K27" s="18"/>
      <c r="L27" s="18"/>
      <c r="M27" s="18"/>
      <c r="N27" s="18"/>
      <c r="O27" s="18"/>
      <c r="P27" s="18"/>
      <c r="Q27" s="18"/>
      <c r="R27" s="18"/>
      <c r="S27" s="18"/>
      <c r="T27" s="18"/>
      <c r="U27" s="18"/>
      <c r="V27" s="18"/>
      <c r="W27" s="18"/>
      <c r="X27" s="18"/>
      <c r="Y27" s="18"/>
      <c r="Z27" s="18"/>
      <c r="AA27" s="18"/>
      <c r="AB27" s="18"/>
    </row>
    <row r="28" spans="1:28" ht="14.5" customHeight="1" x14ac:dyDescent="0.35">
      <c r="A28" s="148" t="s">
        <v>40</v>
      </c>
      <c r="B28" s="149"/>
      <c r="C28" s="62">
        <f>'Cap.5 Servicii subcontractate'!F1</f>
        <v>2000</v>
      </c>
      <c r="D28" s="98">
        <f>D29+D30+D31+D32+D33+D34</f>
        <v>2000</v>
      </c>
      <c r="E28" s="99">
        <f>D28/D42</f>
        <v>3.875968992248062E-2</v>
      </c>
      <c r="F28" s="87">
        <f t="shared" si="0"/>
        <v>0</v>
      </c>
      <c r="G28" s="136"/>
      <c r="H28" s="18"/>
      <c r="I28" s="19"/>
      <c r="J28" s="18"/>
      <c r="K28" s="18"/>
      <c r="L28" s="18"/>
      <c r="M28" s="18"/>
      <c r="N28" s="18"/>
      <c r="O28" s="18"/>
      <c r="P28" s="18"/>
      <c r="Q28" s="18"/>
      <c r="R28" s="18"/>
      <c r="S28" s="18"/>
      <c r="T28" s="18"/>
      <c r="U28" s="18"/>
      <c r="V28" s="18"/>
      <c r="W28" s="18"/>
      <c r="X28" s="18"/>
      <c r="Y28" s="18"/>
      <c r="Z28" s="18"/>
      <c r="AA28" s="18"/>
      <c r="AB28" s="18"/>
    </row>
    <row r="29" spans="1:28" ht="14.5" customHeight="1" x14ac:dyDescent="0.35">
      <c r="A29" s="129" t="s">
        <v>67</v>
      </c>
      <c r="B29" s="130"/>
      <c r="C29" s="96">
        <v>2000</v>
      </c>
      <c r="D29" s="97">
        <v>2000</v>
      </c>
      <c r="E29" s="70"/>
      <c r="F29" s="87">
        <f t="shared" si="0"/>
        <v>0</v>
      </c>
      <c r="G29" s="136"/>
      <c r="H29" s="18"/>
      <c r="I29" s="19"/>
      <c r="J29" s="18"/>
      <c r="K29" s="18"/>
      <c r="L29" s="18"/>
      <c r="M29" s="18"/>
      <c r="N29" s="18"/>
      <c r="O29" s="18"/>
      <c r="P29" s="18"/>
      <c r="Q29" s="18"/>
      <c r="R29" s="18"/>
      <c r="S29" s="18"/>
      <c r="T29" s="18"/>
      <c r="U29" s="18"/>
      <c r="V29" s="18"/>
      <c r="W29" s="18"/>
      <c r="X29" s="18"/>
      <c r="Y29" s="18"/>
      <c r="Z29" s="18"/>
      <c r="AA29" s="18"/>
      <c r="AB29" s="18"/>
    </row>
    <row r="30" spans="1:28" ht="29" customHeight="1" x14ac:dyDescent="0.35">
      <c r="A30" s="154" t="s">
        <v>102</v>
      </c>
      <c r="B30" s="155"/>
      <c r="C30" s="96"/>
      <c r="D30" s="97"/>
      <c r="E30" s="70"/>
      <c r="F30" s="87">
        <f t="shared" si="0"/>
        <v>0</v>
      </c>
      <c r="G30" s="136"/>
      <c r="H30" s="18"/>
      <c r="I30" s="19"/>
      <c r="J30" s="18"/>
      <c r="K30" s="18"/>
      <c r="L30" s="18"/>
      <c r="M30" s="18"/>
      <c r="N30" s="18"/>
      <c r="O30" s="18"/>
      <c r="P30" s="18"/>
      <c r="Q30" s="18"/>
      <c r="R30" s="18"/>
      <c r="S30" s="18"/>
      <c r="T30" s="18"/>
      <c r="U30" s="18"/>
      <c r="V30" s="18"/>
      <c r="W30" s="18"/>
      <c r="X30" s="18"/>
      <c r="Y30" s="18"/>
      <c r="Z30" s="18"/>
      <c r="AA30" s="18"/>
      <c r="AB30" s="18"/>
    </row>
    <row r="31" spans="1:28" ht="14.5" customHeight="1" x14ac:dyDescent="0.35">
      <c r="A31" s="129" t="s">
        <v>69</v>
      </c>
      <c r="B31" s="130"/>
      <c r="C31" s="96"/>
      <c r="D31" s="97"/>
      <c r="E31" s="111"/>
      <c r="F31" s="87">
        <f t="shared" si="0"/>
        <v>0</v>
      </c>
      <c r="G31" s="136"/>
      <c r="H31" s="18"/>
      <c r="I31" s="19"/>
      <c r="J31" s="18"/>
      <c r="K31" s="18"/>
      <c r="L31" s="18"/>
      <c r="M31" s="18"/>
      <c r="N31" s="18"/>
      <c r="O31" s="18"/>
      <c r="P31" s="18"/>
      <c r="Q31" s="18"/>
      <c r="R31" s="18"/>
      <c r="S31" s="18"/>
      <c r="T31" s="18"/>
      <c r="U31" s="18"/>
      <c r="V31" s="18"/>
      <c r="W31" s="18"/>
      <c r="X31" s="18"/>
      <c r="Y31" s="18"/>
      <c r="Z31" s="18"/>
      <c r="AA31" s="18"/>
      <c r="AB31" s="18"/>
    </row>
    <row r="32" spans="1:28" ht="14.5" customHeight="1" x14ac:dyDescent="0.35">
      <c r="A32" s="129" t="s">
        <v>70</v>
      </c>
      <c r="B32" s="130"/>
      <c r="C32" s="96"/>
      <c r="D32" s="97"/>
      <c r="E32" s="70"/>
      <c r="F32" s="87">
        <f t="shared" si="0"/>
        <v>0</v>
      </c>
      <c r="G32" s="136"/>
      <c r="H32" s="18"/>
      <c r="I32" s="19"/>
      <c r="J32" s="18"/>
      <c r="K32" s="18"/>
      <c r="L32" s="18"/>
      <c r="M32" s="18"/>
      <c r="N32" s="18"/>
      <c r="O32" s="18"/>
      <c r="P32" s="18"/>
      <c r="Q32" s="18"/>
      <c r="R32" s="18"/>
      <c r="S32" s="18"/>
      <c r="T32" s="18"/>
      <c r="U32" s="18"/>
      <c r="V32" s="18"/>
      <c r="W32" s="18"/>
      <c r="X32" s="18"/>
      <c r="Y32" s="18"/>
      <c r="Z32" s="18"/>
      <c r="AA32" s="18"/>
      <c r="AB32" s="18"/>
    </row>
    <row r="33" spans="1:28" ht="14.5" customHeight="1" x14ac:dyDescent="0.35">
      <c r="A33" s="129" t="s">
        <v>71</v>
      </c>
      <c r="B33" s="130"/>
      <c r="C33" s="96"/>
      <c r="D33" s="97"/>
      <c r="E33" s="70"/>
      <c r="F33" s="87">
        <f t="shared" si="0"/>
        <v>0</v>
      </c>
      <c r="G33" s="136"/>
      <c r="H33" s="18"/>
      <c r="I33" s="19"/>
      <c r="J33" s="18"/>
      <c r="K33" s="18"/>
      <c r="L33" s="18"/>
      <c r="M33" s="18"/>
      <c r="N33" s="18"/>
      <c r="O33" s="18"/>
      <c r="P33" s="18"/>
      <c r="Q33" s="18"/>
      <c r="R33" s="18"/>
      <c r="S33" s="18"/>
      <c r="T33" s="18"/>
      <c r="U33" s="18"/>
      <c r="V33" s="18"/>
      <c r="W33" s="18"/>
      <c r="X33" s="18"/>
      <c r="Y33" s="18"/>
      <c r="Z33" s="18"/>
      <c r="AA33" s="18"/>
      <c r="AB33" s="18"/>
    </row>
    <row r="34" spans="1:28" ht="14.5" customHeight="1" x14ac:dyDescent="0.35">
      <c r="A34" s="129" t="s">
        <v>72</v>
      </c>
      <c r="B34" s="130"/>
      <c r="C34" s="96"/>
      <c r="D34" s="97"/>
      <c r="E34" s="70"/>
      <c r="F34" s="87">
        <f t="shared" si="0"/>
        <v>0</v>
      </c>
      <c r="G34" s="136"/>
      <c r="H34" s="18"/>
      <c r="I34" s="19"/>
      <c r="J34" s="18"/>
      <c r="K34" s="18"/>
      <c r="L34" s="18"/>
      <c r="M34" s="18"/>
      <c r="N34" s="18"/>
      <c r="O34" s="18"/>
      <c r="P34" s="18"/>
      <c r="Q34" s="18"/>
      <c r="R34" s="18"/>
      <c r="S34" s="18"/>
      <c r="T34" s="18"/>
      <c r="U34" s="18"/>
      <c r="V34" s="18"/>
      <c r="W34" s="18"/>
      <c r="X34" s="18"/>
      <c r="Y34" s="18"/>
      <c r="Z34" s="18"/>
      <c r="AA34" s="18"/>
      <c r="AB34" s="18"/>
    </row>
    <row r="35" spans="1:28" ht="14.5" customHeight="1" x14ac:dyDescent="0.35">
      <c r="A35" s="148" t="s">
        <v>74</v>
      </c>
      <c r="B35" s="149"/>
      <c r="C35" s="62">
        <f>'Cap. 6 Premii'!F1</f>
        <v>8000</v>
      </c>
      <c r="D35" s="98">
        <f>D36+D37</f>
        <v>8000</v>
      </c>
      <c r="E35" s="99">
        <f>D35/D42</f>
        <v>0.15503875968992248</v>
      </c>
      <c r="F35" s="87">
        <f t="shared" si="0"/>
        <v>0</v>
      </c>
      <c r="G35" s="136"/>
      <c r="H35" s="18"/>
      <c r="I35" s="19"/>
      <c r="J35" s="18"/>
      <c r="K35" s="18"/>
      <c r="L35" s="18"/>
      <c r="M35" s="18"/>
      <c r="N35" s="18"/>
      <c r="O35" s="18"/>
      <c r="P35" s="18"/>
      <c r="Q35" s="18"/>
      <c r="R35" s="18"/>
      <c r="S35" s="18"/>
      <c r="T35" s="18"/>
      <c r="U35" s="18"/>
      <c r="V35" s="18"/>
      <c r="W35" s="18"/>
      <c r="X35" s="18"/>
      <c r="Y35" s="18"/>
      <c r="Z35" s="18"/>
      <c r="AA35" s="18"/>
      <c r="AB35" s="18"/>
    </row>
    <row r="36" spans="1:28" ht="14.5" customHeight="1" x14ac:dyDescent="0.35">
      <c r="A36" s="129" t="s">
        <v>73</v>
      </c>
      <c r="B36" s="130"/>
      <c r="C36" s="96"/>
      <c r="D36" s="97">
        <v>8000</v>
      </c>
      <c r="E36" s="70"/>
      <c r="F36" s="87">
        <f t="shared" si="0"/>
        <v>-8000</v>
      </c>
      <c r="G36" s="136"/>
      <c r="H36" s="18"/>
      <c r="I36" s="19"/>
      <c r="J36" s="18"/>
      <c r="K36" s="18"/>
      <c r="L36" s="18"/>
      <c r="M36" s="18"/>
      <c r="N36" s="18"/>
      <c r="O36" s="18"/>
      <c r="P36" s="18"/>
      <c r="Q36" s="18"/>
      <c r="R36" s="18"/>
      <c r="S36" s="18"/>
      <c r="T36" s="18"/>
      <c r="U36" s="18"/>
      <c r="V36" s="18"/>
      <c r="W36" s="18"/>
      <c r="X36" s="18"/>
      <c r="Y36" s="18"/>
      <c r="Z36" s="18"/>
      <c r="AA36" s="18"/>
      <c r="AB36" s="18"/>
    </row>
    <row r="37" spans="1:28" ht="14.5" customHeight="1" x14ac:dyDescent="0.35">
      <c r="A37" s="106" t="s">
        <v>147</v>
      </c>
      <c r="B37" s="107"/>
      <c r="C37" s="96"/>
      <c r="D37" s="97"/>
      <c r="E37" s="70"/>
      <c r="F37" s="87"/>
      <c r="G37" s="136"/>
      <c r="H37" s="18"/>
      <c r="I37" s="19"/>
      <c r="J37" s="18"/>
      <c r="K37" s="18"/>
      <c r="L37" s="18"/>
      <c r="M37" s="18"/>
      <c r="N37" s="18"/>
      <c r="O37" s="18"/>
      <c r="P37" s="18"/>
      <c r="Q37" s="18"/>
      <c r="R37" s="18"/>
      <c r="S37" s="18"/>
      <c r="T37" s="18"/>
      <c r="U37" s="18"/>
      <c r="V37" s="18"/>
      <c r="W37" s="18"/>
      <c r="X37" s="18"/>
      <c r="Y37" s="18"/>
      <c r="Z37" s="18"/>
      <c r="AA37" s="18"/>
      <c r="AB37" s="18"/>
    </row>
    <row r="38" spans="1:28" ht="14.5" customHeight="1" x14ac:dyDescent="0.35">
      <c r="A38" s="148" t="s">
        <v>41</v>
      </c>
      <c r="B38" s="149"/>
      <c r="C38" s="62">
        <f>'Cap. 7 Alte cheltuieli directe'!F1</f>
        <v>2000</v>
      </c>
      <c r="D38" s="98">
        <f>D39+D40+D41</f>
        <v>2000</v>
      </c>
      <c r="E38" s="99">
        <f>D38/D42</f>
        <v>3.875968992248062E-2</v>
      </c>
      <c r="F38" s="87">
        <f t="shared" si="0"/>
        <v>0</v>
      </c>
      <c r="G38" s="136"/>
      <c r="H38" s="18"/>
      <c r="I38" s="19"/>
      <c r="J38" s="18"/>
      <c r="K38" s="18"/>
      <c r="L38" s="18"/>
      <c r="M38" s="18"/>
      <c r="N38" s="18"/>
      <c r="O38" s="18"/>
      <c r="P38" s="18"/>
      <c r="Q38" s="18"/>
      <c r="R38" s="18"/>
      <c r="S38" s="18"/>
      <c r="T38" s="18"/>
      <c r="U38" s="18"/>
      <c r="V38" s="18"/>
      <c r="W38" s="18"/>
      <c r="X38" s="18"/>
      <c r="Y38" s="18"/>
      <c r="Z38" s="18"/>
      <c r="AA38" s="18"/>
      <c r="AB38" s="18"/>
    </row>
    <row r="39" spans="1:28" x14ac:dyDescent="0.35">
      <c r="A39" s="129" t="s">
        <v>26</v>
      </c>
      <c r="B39" s="130"/>
      <c r="C39" s="96"/>
      <c r="D39" s="97"/>
      <c r="E39" s="70"/>
      <c r="F39" s="87">
        <f t="shared" si="0"/>
        <v>0</v>
      </c>
      <c r="G39" s="136"/>
      <c r="H39" s="18"/>
      <c r="I39" s="19"/>
      <c r="J39" s="18"/>
      <c r="K39" s="18"/>
      <c r="L39" s="18"/>
      <c r="M39" s="18"/>
      <c r="N39" s="18"/>
      <c r="O39" s="18"/>
      <c r="P39" s="18"/>
      <c r="Q39" s="18"/>
      <c r="R39" s="18"/>
      <c r="S39" s="18"/>
      <c r="T39" s="18"/>
      <c r="U39" s="18"/>
      <c r="V39" s="18"/>
      <c r="W39" s="18"/>
      <c r="X39" s="18"/>
      <c r="Y39" s="18"/>
      <c r="Z39" s="18"/>
      <c r="AA39" s="18"/>
      <c r="AB39" s="18"/>
    </row>
    <row r="40" spans="1:28" x14ac:dyDescent="0.35">
      <c r="A40" s="129" t="s">
        <v>42</v>
      </c>
      <c r="B40" s="130"/>
      <c r="C40" s="96"/>
      <c r="D40" s="97">
        <v>2000</v>
      </c>
      <c r="E40" s="70"/>
      <c r="F40" s="87">
        <f t="shared" si="0"/>
        <v>-2000</v>
      </c>
      <c r="G40" s="136"/>
      <c r="H40" s="18"/>
      <c r="I40" s="19"/>
      <c r="J40" s="18"/>
      <c r="K40" s="18"/>
      <c r="L40" s="18"/>
      <c r="M40" s="18"/>
      <c r="N40" s="18"/>
      <c r="O40" s="18"/>
      <c r="P40" s="18"/>
      <c r="Q40" s="18"/>
      <c r="R40" s="18"/>
      <c r="S40" s="18"/>
      <c r="T40" s="18"/>
      <c r="U40" s="18"/>
      <c r="V40" s="18"/>
      <c r="W40" s="18"/>
      <c r="X40" s="18"/>
      <c r="Y40" s="18"/>
      <c r="Z40" s="18"/>
      <c r="AA40" s="18"/>
      <c r="AB40" s="18"/>
    </row>
    <row r="41" spans="1:28" ht="14.5" customHeight="1" x14ac:dyDescent="0.35">
      <c r="A41" s="129" t="s">
        <v>27</v>
      </c>
      <c r="B41" s="130"/>
      <c r="C41" s="96"/>
      <c r="D41" s="102"/>
      <c r="E41" s="72"/>
      <c r="F41" s="87">
        <f t="shared" si="0"/>
        <v>0</v>
      </c>
      <c r="G41" s="137"/>
      <c r="H41" s="18"/>
      <c r="I41" s="19"/>
      <c r="J41" s="18"/>
      <c r="K41" s="18"/>
      <c r="L41" s="18"/>
      <c r="M41" s="18"/>
      <c r="N41" s="18"/>
      <c r="O41" s="18"/>
      <c r="P41" s="18"/>
      <c r="Q41" s="18"/>
      <c r="R41" s="18"/>
      <c r="S41" s="18"/>
      <c r="T41" s="18"/>
      <c r="U41" s="18"/>
      <c r="V41" s="18"/>
      <c r="W41" s="18"/>
      <c r="X41" s="18"/>
      <c r="Y41" s="18"/>
      <c r="Z41" s="18"/>
      <c r="AA41" s="18"/>
      <c r="AB41" s="18"/>
    </row>
    <row r="42" spans="1:28" ht="36" customHeight="1" x14ac:dyDescent="0.35">
      <c r="A42" s="146" t="s">
        <v>122</v>
      </c>
      <c r="B42" s="147"/>
      <c r="C42" s="74">
        <f>C6+C13+C19+C24+C28+C35+C38</f>
        <v>59000</v>
      </c>
      <c r="D42" s="103">
        <f>D38+D35+D28+D24+D19+D13+D6</f>
        <v>51600</v>
      </c>
      <c r="E42" s="104"/>
      <c r="F42" s="73">
        <f>C42-D42</f>
        <v>7400</v>
      </c>
      <c r="G42" s="79">
        <f>F42/D42</f>
        <v>0.1434108527131783</v>
      </c>
      <c r="H42" s="18"/>
      <c r="I42" s="19"/>
      <c r="J42" s="18"/>
      <c r="K42" s="18"/>
      <c r="L42" s="18"/>
      <c r="M42" s="18"/>
      <c r="N42" s="18"/>
      <c r="O42" s="18"/>
      <c r="P42" s="18"/>
      <c r="Q42" s="18"/>
      <c r="R42" s="18"/>
      <c r="S42" s="18"/>
      <c r="T42" s="18"/>
      <c r="U42" s="18"/>
      <c r="V42" s="18"/>
      <c r="W42" s="18"/>
      <c r="X42" s="18"/>
      <c r="Y42" s="18"/>
      <c r="Z42" s="18"/>
      <c r="AA42" s="18"/>
      <c r="AB42" s="18"/>
    </row>
    <row r="43" spans="1:28" x14ac:dyDescent="0.35">
      <c r="A43" s="80"/>
      <c r="G43" s="81"/>
    </row>
    <row r="44" spans="1:28" x14ac:dyDescent="0.35">
      <c r="A44" s="80"/>
      <c r="G44" s="81"/>
    </row>
    <row r="45" spans="1:28" x14ac:dyDescent="0.35">
      <c r="A45" s="80" t="s">
        <v>123</v>
      </c>
      <c r="G45" s="81"/>
    </row>
    <row r="46" spans="1:28" x14ac:dyDescent="0.35">
      <c r="A46" s="80" t="s">
        <v>124</v>
      </c>
      <c r="G46" s="81"/>
    </row>
    <row r="47" spans="1:28" x14ac:dyDescent="0.35">
      <c r="A47" s="80" t="s">
        <v>125</v>
      </c>
      <c r="G47" s="81"/>
    </row>
    <row r="48" spans="1:28" x14ac:dyDescent="0.35">
      <c r="A48" s="80" t="s">
        <v>126</v>
      </c>
      <c r="G48" s="81"/>
    </row>
    <row r="49" spans="1:7" ht="15" thickBot="1" x14ac:dyDescent="0.4">
      <c r="A49" s="82"/>
      <c r="B49" s="83"/>
      <c r="C49" s="83"/>
      <c r="D49" s="83"/>
      <c r="E49" s="83"/>
      <c r="F49" s="83"/>
      <c r="G49" s="84"/>
    </row>
  </sheetData>
  <sheetProtection algorithmName="SHA-512" hashValue="4DhF0oqsGk5WWyo5eLInLTSqP+hWG5AvPF0fo7BWLP9f/mXbGRwsWQ+KJLrbR5W/ijMcqPYkckdSWDt2M+eu9Q==" saltValue="2V05egSbqRVmNnBd2SuipA==" spinCount="100000" sheet="1" objects="1" scenarios="1"/>
  <mergeCells count="40">
    <mergeCell ref="A6:B6"/>
    <mergeCell ref="A40:B40"/>
    <mergeCell ref="A34:B34"/>
    <mergeCell ref="A15:B15"/>
    <mergeCell ref="A17:B17"/>
    <mergeCell ref="A19:B19"/>
    <mergeCell ref="A36:B36"/>
    <mergeCell ref="A38:B38"/>
    <mergeCell ref="A26:B26"/>
    <mergeCell ref="A27:B27"/>
    <mergeCell ref="A30:B30"/>
    <mergeCell ref="A31:B31"/>
    <mergeCell ref="A35:B35"/>
    <mergeCell ref="A8:B8"/>
    <mergeCell ref="A9:B9"/>
    <mergeCell ref="A12:B12"/>
    <mergeCell ref="A42:B42"/>
    <mergeCell ref="A25:B25"/>
    <mergeCell ref="A39:B39"/>
    <mergeCell ref="A41:B41"/>
    <mergeCell ref="A33:B33"/>
    <mergeCell ref="A32:B32"/>
    <mergeCell ref="A29:B29"/>
    <mergeCell ref="A28:B28"/>
    <mergeCell ref="A7:B7"/>
    <mergeCell ref="A11:B11"/>
    <mergeCell ref="A10:B10"/>
    <mergeCell ref="A1:G1"/>
    <mergeCell ref="B2:G2"/>
    <mergeCell ref="B3:G3"/>
    <mergeCell ref="G6:G41"/>
    <mergeCell ref="A13:B13"/>
    <mergeCell ref="A5:B5"/>
    <mergeCell ref="A4:B4"/>
    <mergeCell ref="A20:B20"/>
    <mergeCell ref="A21:B21"/>
    <mergeCell ref="A22:B22"/>
    <mergeCell ref="A23:B23"/>
    <mergeCell ref="A24:B24"/>
    <mergeCell ref="A14:B14"/>
  </mergeCells>
  <dataValidations count="7">
    <dataValidation allowBlank="1" showInputMessage="1" showErrorMessage="1" promptTitle="Info selectie print:" prompt="Deselectati din filtru valorile definite ca fiind Blank si apoi printati." sqref="A5" xr:uid="{8BF95BD3-6BF8-4982-AD3F-8B8EDCE5A1D7}"/>
    <dataValidation allowBlank="1" showInputMessage="1" showErrorMessage="1" prompt="Completează suma" sqref="C7:D7 D8:D12 C14:D18 C25:D27 C29:D34 C20:D23 C39:D41 C36:D37" xr:uid="{A58FC53C-7290-42BD-9E3B-9205460BFA2E}"/>
    <dataValidation allowBlank="1" showInputMessage="1" showErrorMessage="1" prompt="Completează Suma" sqref="C9:C12" xr:uid="{88F8E8B5-3AAC-4903-9D86-2E6EE73BC372}"/>
    <dataValidation allowBlank="1" showInputMessage="1" showErrorMessage="1" prompt="Completează datele solicitate" sqref="B45:B48" xr:uid="{36D34FAB-EB84-4AD8-B4EF-3548F74E5D3E}"/>
    <dataValidation allowBlank="1" showInputMessage="1" showErrorMessage="1" prompt="Atenție! Maxim 15% din finanțarea nerambursabilă" sqref="E31" xr:uid="{AFB8B183-2086-4933-AF22-3AFC05EEC39B}"/>
    <dataValidation allowBlank="1" showInputMessage="1" showErrorMessage="1" prompt="Atenție! Maxim 40% din finanțarea nerambursabilă" sqref="E19" xr:uid="{B95A5FAE-B921-4913-A7C4-C3398729E46C}"/>
    <dataValidation allowBlank="1" showInputMessage="1" showErrorMessage="1" prompt="Atenție! Minim 10% din valoarea finanțării nerambursabile solicitată." sqref="G42" xr:uid="{6F3C0631-9986-4DA1-9977-6D1464FD8324}"/>
  </dataValidations>
  <pageMargins left="0.7" right="0.7" top="0.75" bottom="0.75" header="0.3" footer="0.3"/>
  <pageSetup paperSize="9" scale="90" fitToHeight="0" orientation="landscape" r:id="rId1"/>
  <ignoredErrors>
    <ignoredError sqref="E8 E6 D38:E38 E35 D28:E28 D24:E24 D19 D13:E13 A7:B7"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4DDE-87CD-4D13-903F-CA78B771C480}">
  <dimension ref="A1:A10"/>
  <sheetViews>
    <sheetView workbookViewId="0">
      <selection activeCell="E14" sqref="E14"/>
    </sheetView>
  </sheetViews>
  <sheetFormatPr defaultRowHeight="14.5" x14ac:dyDescent="0.35"/>
  <sheetData>
    <row r="1" spans="1:1" x14ac:dyDescent="0.35">
      <c r="A1" s="64" t="s">
        <v>105</v>
      </c>
    </row>
    <row r="2" spans="1:1" x14ac:dyDescent="0.35">
      <c r="A2" s="64" t="s">
        <v>106</v>
      </c>
    </row>
    <row r="3" spans="1:1" x14ac:dyDescent="0.35">
      <c r="A3" s="64"/>
    </row>
    <row r="4" spans="1:1" x14ac:dyDescent="0.35">
      <c r="A4" s="64" t="s">
        <v>107</v>
      </c>
    </row>
    <row r="5" spans="1:1" x14ac:dyDescent="0.35">
      <c r="A5" s="64" t="s">
        <v>108</v>
      </c>
    </row>
    <row r="6" spans="1:1" x14ac:dyDescent="0.35">
      <c r="A6" s="64" t="s">
        <v>109</v>
      </c>
    </row>
    <row r="7" spans="1:1" x14ac:dyDescent="0.35">
      <c r="A7" s="64" t="s">
        <v>110</v>
      </c>
    </row>
    <row r="8" spans="1:1" x14ac:dyDescent="0.35">
      <c r="A8" s="64"/>
    </row>
    <row r="9" spans="1:1" x14ac:dyDescent="0.35">
      <c r="A9" s="64" t="s">
        <v>111</v>
      </c>
    </row>
    <row r="10" spans="1:1" x14ac:dyDescent="0.35">
      <c r="A10" s="64" t="s">
        <v>112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E45D1-42AE-4CBF-B601-3E23C2B22F02}">
  <dimension ref="A1:E30"/>
  <sheetViews>
    <sheetView workbookViewId="0">
      <selection activeCell="B2" sqref="B2:D2"/>
    </sheetView>
  </sheetViews>
  <sheetFormatPr defaultRowHeight="14.5" x14ac:dyDescent="0.35"/>
  <cols>
    <col min="1" max="1" width="24.90625" customWidth="1"/>
    <col min="3" max="3" width="35" customWidth="1"/>
    <col min="4" max="4" width="22.453125" customWidth="1"/>
    <col min="5" max="5" width="25.90625" customWidth="1"/>
  </cols>
  <sheetData>
    <row r="1" spans="1:5" x14ac:dyDescent="0.35">
      <c r="A1" s="163" t="s">
        <v>44</v>
      </c>
      <c r="B1" s="164"/>
      <c r="C1" s="164"/>
      <c r="D1" s="165"/>
      <c r="E1" s="16"/>
    </row>
    <row r="2" spans="1:5" ht="21" customHeight="1" x14ac:dyDescent="0.35">
      <c r="A2" s="4" t="s">
        <v>31</v>
      </c>
      <c r="B2" s="166" t="str">
        <f>'Informații generale'!B1</f>
        <v>Completați aici</v>
      </c>
      <c r="C2" s="166"/>
      <c r="D2" s="167"/>
      <c r="E2" s="24"/>
    </row>
    <row r="3" spans="1:5" ht="17.5" customHeight="1" thickBot="1" x14ac:dyDescent="0.4">
      <c r="A3" s="5" t="s">
        <v>32</v>
      </c>
      <c r="B3" s="168">
        <f>'Informații generale'!B4</f>
        <v>0</v>
      </c>
      <c r="C3" s="168"/>
      <c r="D3" s="169"/>
      <c r="E3" s="24"/>
    </row>
    <row r="4" spans="1:5" ht="54" customHeight="1" x14ac:dyDescent="0.35">
      <c r="A4" s="163" t="s">
        <v>45</v>
      </c>
      <c r="B4" s="170"/>
      <c r="C4" s="6" t="s">
        <v>48</v>
      </c>
      <c r="D4" s="25" t="s">
        <v>53</v>
      </c>
      <c r="E4" s="26"/>
    </row>
    <row r="5" spans="1:5" x14ac:dyDescent="0.35">
      <c r="A5" s="171">
        <v>1</v>
      </c>
      <c r="B5" s="172"/>
      <c r="C5" s="1">
        <v>2</v>
      </c>
      <c r="D5" s="27">
        <v>3</v>
      </c>
      <c r="E5" s="26"/>
    </row>
    <row r="6" spans="1:5" x14ac:dyDescent="0.35">
      <c r="A6" s="173" t="s">
        <v>46</v>
      </c>
      <c r="B6" s="174"/>
      <c r="C6" s="33">
        <f>C12-C7</f>
        <v>53145</v>
      </c>
      <c r="D6" s="28">
        <f>IF(C12=0,0,ROUND(C6/C12,4))</f>
        <v>0.90080000000000005</v>
      </c>
      <c r="E6" s="29"/>
    </row>
    <row r="7" spans="1:5" x14ac:dyDescent="0.35">
      <c r="A7" s="156" t="s">
        <v>47</v>
      </c>
      <c r="B7" s="157"/>
      <c r="C7" s="34">
        <f>C8+C9+C10+C11</f>
        <v>5855</v>
      </c>
      <c r="D7" s="30">
        <f>C7/C12</f>
        <v>9.9237288135593224E-2</v>
      </c>
      <c r="E7" s="29"/>
    </row>
    <row r="8" spans="1:5" x14ac:dyDescent="0.35">
      <c r="A8" s="158" t="s">
        <v>49</v>
      </c>
      <c r="B8" s="159"/>
      <c r="C8" s="40">
        <v>5855</v>
      </c>
      <c r="D8" s="30">
        <f>IF(C13=0,0,100%-D7)</f>
        <v>0</v>
      </c>
      <c r="E8" s="31"/>
    </row>
    <row r="9" spans="1:5" x14ac:dyDescent="0.35">
      <c r="A9" s="41" t="s">
        <v>50</v>
      </c>
      <c r="B9" s="42"/>
      <c r="C9" s="40">
        <f>SUM(C17:C56)</f>
        <v>0</v>
      </c>
      <c r="D9" s="30">
        <f>IF(C14=0,0,100%-D8)</f>
        <v>0</v>
      </c>
      <c r="E9" s="31"/>
    </row>
    <row r="10" spans="1:5" x14ac:dyDescent="0.35">
      <c r="A10" s="36" t="s">
        <v>51</v>
      </c>
      <c r="B10" s="37"/>
      <c r="C10" s="40">
        <f>SUM(C18:C57)</f>
        <v>0</v>
      </c>
      <c r="D10" s="30">
        <v>0</v>
      </c>
      <c r="E10" s="31"/>
    </row>
    <row r="11" spans="1:5" x14ac:dyDescent="0.35">
      <c r="A11" s="36" t="s">
        <v>52</v>
      </c>
      <c r="B11" s="37"/>
      <c r="C11" s="40">
        <f>SUM(C19:C58)</f>
        <v>0</v>
      </c>
      <c r="D11" s="30">
        <f>IF(C16=0,0,100%-D10)</f>
        <v>0</v>
      </c>
      <c r="E11" s="31"/>
    </row>
    <row r="12" spans="1:5" ht="15" thickBot="1" x14ac:dyDescent="0.4">
      <c r="A12" s="160" t="s">
        <v>56</v>
      </c>
      <c r="B12" s="161"/>
      <c r="C12" s="35">
        <f>'Bugetul proiectului'!C42</f>
        <v>59000</v>
      </c>
      <c r="D12" s="32">
        <f>D6+D7</f>
        <v>1.0000372881355932</v>
      </c>
      <c r="E12" s="29"/>
    </row>
    <row r="13" spans="1:5" x14ac:dyDescent="0.35">
      <c r="A13" s="17"/>
      <c r="B13" s="17"/>
      <c r="C13" s="17"/>
      <c r="D13" s="17"/>
      <c r="E13" s="17"/>
    </row>
    <row r="14" spans="1:5" x14ac:dyDescent="0.35">
      <c r="A14" s="162"/>
      <c r="B14" s="162"/>
      <c r="C14" s="38"/>
      <c r="D14" s="38"/>
      <c r="E14" s="38"/>
    </row>
    <row r="15" spans="1:5" x14ac:dyDescent="0.35">
      <c r="A15" s="16"/>
      <c r="B15" s="16"/>
      <c r="C15" s="26"/>
      <c r="D15" s="26"/>
      <c r="E15" s="26"/>
    </row>
    <row r="16" spans="1:5" x14ac:dyDescent="0.35">
      <c r="A16" s="18"/>
      <c r="B16" s="18"/>
      <c r="C16" s="39"/>
      <c r="D16" s="31"/>
      <c r="E16" s="31"/>
    </row>
    <row r="17" spans="1:5" x14ac:dyDescent="0.35">
      <c r="A17" s="18"/>
      <c r="B17" s="18"/>
      <c r="C17" s="39"/>
      <c r="D17" s="31"/>
      <c r="E17" s="31"/>
    </row>
    <row r="18" spans="1:5" x14ac:dyDescent="0.35">
      <c r="A18" s="18"/>
      <c r="B18" s="18"/>
      <c r="C18" s="39"/>
      <c r="D18" s="31"/>
      <c r="E18" s="31"/>
    </row>
    <row r="19" spans="1:5" x14ac:dyDescent="0.35">
      <c r="A19" s="18"/>
      <c r="B19" s="18"/>
      <c r="C19" s="39"/>
      <c r="D19" s="31"/>
      <c r="E19" s="31"/>
    </row>
    <row r="20" spans="1:5" x14ac:dyDescent="0.35">
      <c r="A20" s="18"/>
      <c r="B20" s="18"/>
      <c r="C20" s="39"/>
      <c r="D20" s="31"/>
      <c r="E20" s="31"/>
    </row>
    <row r="21" spans="1:5" x14ac:dyDescent="0.35">
      <c r="A21" s="18"/>
      <c r="B21" s="18"/>
      <c r="C21" s="39"/>
      <c r="D21" s="31"/>
      <c r="E21" s="31"/>
    </row>
    <row r="22" spans="1:5" x14ac:dyDescent="0.35">
      <c r="A22" s="18"/>
      <c r="B22" s="18"/>
      <c r="C22" s="39"/>
      <c r="D22" s="31"/>
      <c r="E22" s="31"/>
    </row>
    <row r="23" spans="1:5" x14ac:dyDescent="0.35">
      <c r="A23" s="18"/>
      <c r="B23" s="18"/>
      <c r="C23" s="39"/>
      <c r="D23" s="31"/>
      <c r="E23" s="31"/>
    </row>
    <row r="24" spans="1:5" x14ac:dyDescent="0.35">
      <c r="A24" s="18"/>
      <c r="B24" s="18"/>
      <c r="C24" s="39"/>
      <c r="D24" s="31"/>
      <c r="E24" s="31"/>
    </row>
    <row r="25" spans="1:5" x14ac:dyDescent="0.35">
      <c r="A25" s="18"/>
      <c r="B25" s="18"/>
      <c r="C25" s="39"/>
      <c r="D25" s="31"/>
      <c r="E25" s="31"/>
    </row>
    <row r="26" spans="1:5" x14ac:dyDescent="0.35">
      <c r="A26" s="18"/>
      <c r="B26" s="18"/>
      <c r="C26" s="39"/>
      <c r="D26" s="31"/>
      <c r="E26" s="31"/>
    </row>
    <row r="27" spans="1:5" x14ac:dyDescent="0.35">
      <c r="A27" s="18"/>
      <c r="B27" s="18"/>
      <c r="C27" s="39"/>
      <c r="D27" s="31"/>
      <c r="E27" s="31"/>
    </row>
    <row r="28" spans="1:5" x14ac:dyDescent="0.35">
      <c r="A28" s="18"/>
      <c r="B28" s="18"/>
      <c r="C28" s="39"/>
      <c r="D28" s="31"/>
      <c r="E28" s="31"/>
    </row>
    <row r="29" spans="1:5" x14ac:dyDescent="0.35">
      <c r="A29" s="18"/>
      <c r="B29" s="18"/>
      <c r="C29" s="39"/>
      <c r="D29" s="31"/>
      <c r="E29" s="31"/>
    </row>
    <row r="30" spans="1:5" x14ac:dyDescent="0.35">
      <c r="A30" s="18"/>
      <c r="B30" s="18"/>
      <c r="C30" s="39"/>
      <c r="D30" s="31"/>
      <c r="E30" s="31"/>
    </row>
  </sheetData>
  <mergeCells count="10">
    <mergeCell ref="A7:B7"/>
    <mergeCell ref="A8:B8"/>
    <mergeCell ref="A12:B12"/>
    <mergeCell ref="A14:B14"/>
    <mergeCell ref="A1:D1"/>
    <mergeCell ref="B2:D2"/>
    <mergeCell ref="B3:D3"/>
    <mergeCell ref="A4:B4"/>
    <mergeCell ref="A5:B5"/>
    <mergeCell ref="A6:B6"/>
  </mergeCells>
  <dataValidations count="1">
    <dataValidation allowBlank="1" showInputMessage="1" showErrorMessage="1" promptTitle="Info selectie print:" prompt="Deselectati din filtru valorile definite ca fiind Blank si apoi printati." sqref="A5" xr:uid="{50B7046B-1268-4E2C-AEF7-70AEF884F262}"/>
  </dataValidations>
  <pageMargins left="0.7" right="0.7" top="0.75" bottom="0.75" header="0.3" footer="0.3"/>
  <ignoredErrors>
    <ignoredError sqref="C9:C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9F48-71CC-4D43-9E50-088E4DA4D705}">
  <sheetPr>
    <pageSetUpPr fitToPage="1"/>
  </sheetPr>
  <dimension ref="A1:B12"/>
  <sheetViews>
    <sheetView workbookViewId="0">
      <selection activeCell="B5" sqref="B5"/>
    </sheetView>
  </sheetViews>
  <sheetFormatPr defaultRowHeight="14.5" x14ac:dyDescent="0.35"/>
  <cols>
    <col min="1" max="1" width="44" customWidth="1"/>
    <col min="2" max="2" width="87.7265625" customWidth="1"/>
  </cols>
  <sheetData>
    <row r="1" spans="1:2" ht="26.5" x14ac:dyDescent="0.35">
      <c r="A1" s="45" t="s">
        <v>8</v>
      </c>
      <c r="B1" s="47" t="s">
        <v>57</v>
      </c>
    </row>
    <row r="2" spans="1:2" ht="16" customHeight="1" x14ac:dyDescent="0.35">
      <c r="A2" s="50" t="s">
        <v>118</v>
      </c>
      <c r="B2" s="48"/>
    </row>
    <row r="3" spans="1:2" x14ac:dyDescent="0.35">
      <c r="A3" s="46" t="s">
        <v>117</v>
      </c>
      <c r="B3" s="47" t="s">
        <v>57</v>
      </c>
    </row>
    <row r="4" spans="1:2" ht="15" customHeight="1" x14ac:dyDescent="0.35">
      <c r="A4" s="69" t="s">
        <v>9</v>
      </c>
      <c r="B4" s="47"/>
    </row>
    <row r="5" spans="1:2" x14ac:dyDescent="0.35">
      <c r="A5" s="45" t="s">
        <v>116</v>
      </c>
      <c r="B5" s="48"/>
    </row>
    <row r="6" spans="1:2" x14ac:dyDescent="0.35">
      <c r="A6" s="65" t="s">
        <v>113</v>
      </c>
      <c r="B6" s="48"/>
    </row>
    <row r="7" spans="1:2" x14ac:dyDescent="0.35">
      <c r="A7" s="66" t="s">
        <v>114</v>
      </c>
      <c r="B7" s="88"/>
    </row>
    <row r="8" spans="1:2" x14ac:dyDescent="0.35">
      <c r="A8" s="67" t="s">
        <v>115</v>
      </c>
      <c r="B8" s="89"/>
    </row>
    <row r="12" spans="1:2" x14ac:dyDescent="0.35">
      <c r="B12" s="68"/>
    </row>
  </sheetData>
  <sheetProtection algorithmName="SHA-512" hashValue="xxL0fkUDOJDKSlhNgxDPcJ9xtAxwLCI8UwwF1om+XBZ1Y5Qy8VLqS22pSnrdoZ30pi4Jhnh1EhRpbklFTigT+w==" saltValue="8P5NEk/JDLKMM1ESmrxHGA==" spinCount="100000" sheet="1" objects="1" scenarios="1"/>
  <dataValidations count="5">
    <dataValidation allowBlank="1" showInputMessage="1" showErrorMessage="1" prompt="Completați cifra" sqref="B3" xr:uid="{69804D54-7663-4A86-A0F6-30A4821D52E6}"/>
    <dataValidation allowBlank="1" showInputMessage="1" showErrorMessage="1" prompt="Completați conform Cererii de Finanțare" sqref="B4" xr:uid="{F1924935-2AD7-4DC9-804A-3C424DAE75A5}"/>
    <dataValidation allowBlank="1" showInputMessage="1" showErrorMessage="1" prompt="Completați nr. și dată CIS" sqref="B8" xr:uid="{6705C6A8-E60F-4CBC-A0C1-02C15F15408B}"/>
    <dataValidation allowBlank="1" showInputMessage="1" showErrorMessage="1" prompt="Completați" sqref="B7" xr:uid="{BC24DE41-3AE7-4433-BF0B-EB3EB5709F02}"/>
    <dataValidation allowBlank="1" showInputMessage="1" showErrorMessage="1" prompt="Completați conform Cererii de finanțare" sqref="B1" xr:uid="{DBB65800-93ED-4A67-8078-B7043130590F}"/>
  </dataValidations>
  <pageMargins left="0.7" right="0.7" top="0.75" bottom="0.75" header="0.3" footer="0.3"/>
  <pageSetup paperSize="9" scale="9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Alegeți din listă" xr:uid="{709CA1C8-E7F2-4199-BECB-7EE1521AC406}">
          <x14:formula1>
            <xm:f>Sheet1!$A$1:$A$2</xm:f>
          </x14:formula1>
          <xm:sqref>B5</xm:sqref>
        </x14:dataValidation>
        <x14:dataValidation type="list" allowBlank="1" showInputMessage="1" showErrorMessage="1" prompt="Alege din lista" xr:uid="{EA1D1CE9-E3E8-4D66-8F1F-A1B7D575F5A7}">
          <x14:formula1>
            <xm:f>Sheet1!$A$9:$A$10</xm:f>
          </x14:formula1>
          <xm:sqref>B2</xm:sqref>
        </x14:dataValidation>
        <x14:dataValidation type="list" allowBlank="1" showInputMessage="1" showErrorMessage="1" prompt="Alegeți din listă" xr:uid="{1AAB36F8-016C-4DCE-AA38-B6500AC25864}">
          <x14:formula1>
            <xm:f>Sheet1!$A$4:$A$7</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DE4EA-BC7C-4686-BC22-671DDC166EFC}">
  <dimension ref="A1:F33"/>
  <sheetViews>
    <sheetView topLeftCell="A12" workbookViewId="0">
      <selection activeCell="I19" sqref="I19"/>
    </sheetView>
  </sheetViews>
  <sheetFormatPr defaultRowHeight="14.5" x14ac:dyDescent="0.35"/>
  <cols>
    <col min="1" max="1" width="17.6328125" style="93" customWidth="1"/>
    <col min="2" max="2" width="51.6328125" customWidth="1"/>
    <col min="4" max="4" width="11" customWidth="1"/>
    <col min="5" max="5" width="13.90625" customWidth="1"/>
    <col min="6" max="6" width="18.08984375" customWidth="1"/>
  </cols>
  <sheetData>
    <row r="1" spans="1:6" ht="27" customHeight="1" x14ac:dyDescent="0.35">
      <c r="A1" s="119" t="str">
        <f>'Informații utile'!A2</f>
        <v>Cap. 1 Resurse Umane</v>
      </c>
      <c r="B1" s="120"/>
      <c r="C1" s="120"/>
      <c r="D1" s="120"/>
      <c r="E1" s="121"/>
      <c r="F1" s="49">
        <f>F6+F7+F8+F9+F10</f>
        <v>4200</v>
      </c>
    </row>
    <row r="2" spans="1:6" ht="26" customHeight="1" x14ac:dyDescent="0.35">
      <c r="A2" s="50" t="str">
        <f>'Informații generale'!A1</f>
        <v xml:space="preserve">Numele proiectului:
</v>
      </c>
      <c r="B2" s="122" t="str">
        <f>'Informații generale'!B1</f>
        <v>Completați aici</v>
      </c>
      <c r="C2" s="123"/>
      <c r="D2" s="123"/>
      <c r="E2" s="123"/>
      <c r="F2" s="124"/>
    </row>
    <row r="3" spans="1:6" ht="39" x14ac:dyDescent="0.35">
      <c r="A3" s="50" t="str">
        <f>'Informații generale'!A4</f>
        <v xml:space="preserve">Numele solicitantului:
</v>
      </c>
      <c r="B3" s="122">
        <f>'Informații generale'!B4</f>
        <v>0</v>
      </c>
      <c r="C3" s="123"/>
      <c r="D3" s="123"/>
      <c r="E3" s="123"/>
      <c r="F3" s="124"/>
    </row>
    <row r="4" spans="1:6" ht="122.5" customHeight="1" x14ac:dyDescent="0.35">
      <c r="A4" s="44" t="s">
        <v>1</v>
      </c>
      <c r="B4" s="51" t="s">
        <v>146</v>
      </c>
      <c r="C4" s="44" t="s">
        <v>2</v>
      </c>
      <c r="D4" s="44" t="s">
        <v>3</v>
      </c>
      <c r="E4" s="44" t="s">
        <v>7</v>
      </c>
      <c r="F4" s="44" t="s">
        <v>5</v>
      </c>
    </row>
    <row r="5" spans="1:6" x14ac:dyDescent="0.35">
      <c r="A5" s="52">
        <v>1</v>
      </c>
      <c r="B5" s="44">
        <v>3</v>
      </c>
      <c r="C5" s="44">
        <v>4</v>
      </c>
      <c r="D5" s="44">
        <v>6</v>
      </c>
      <c r="E5" s="44">
        <v>7</v>
      </c>
      <c r="F5" s="44" t="s">
        <v>6</v>
      </c>
    </row>
    <row r="6" spans="1:6" x14ac:dyDescent="0.35">
      <c r="A6" s="53"/>
      <c r="B6" s="53"/>
      <c r="C6" s="54"/>
      <c r="D6" s="54">
        <v>3</v>
      </c>
      <c r="E6" s="55">
        <v>400</v>
      </c>
      <c r="F6" s="58">
        <f>D6*E6</f>
        <v>1200</v>
      </c>
    </row>
    <row r="7" spans="1:6" x14ac:dyDescent="0.35">
      <c r="A7" s="53"/>
      <c r="B7" s="53"/>
      <c r="C7" s="54"/>
      <c r="D7" s="54">
        <v>3</v>
      </c>
      <c r="E7" s="55">
        <v>1000</v>
      </c>
      <c r="F7" s="58">
        <f t="shared" ref="F7:F23" si="0">D7*E7</f>
        <v>3000</v>
      </c>
    </row>
    <row r="8" spans="1:6" x14ac:dyDescent="0.35">
      <c r="A8" s="53"/>
      <c r="B8" s="53"/>
      <c r="C8" s="54"/>
      <c r="D8" s="54"/>
      <c r="E8" s="55"/>
      <c r="F8" s="58">
        <f t="shared" si="0"/>
        <v>0</v>
      </c>
    </row>
    <row r="9" spans="1:6" x14ac:dyDescent="0.35">
      <c r="A9" s="53"/>
      <c r="B9" s="53"/>
      <c r="C9" s="54"/>
      <c r="D9" s="54"/>
      <c r="E9" s="55"/>
      <c r="F9" s="58">
        <f t="shared" si="0"/>
        <v>0</v>
      </c>
    </row>
    <row r="10" spans="1:6" x14ac:dyDescent="0.35">
      <c r="A10" s="53"/>
      <c r="B10" s="53"/>
      <c r="C10" s="54"/>
      <c r="D10" s="54"/>
      <c r="E10" s="55"/>
      <c r="F10" s="58">
        <f t="shared" si="0"/>
        <v>0</v>
      </c>
    </row>
    <row r="11" spans="1:6" x14ac:dyDescent="0.35">
      <c r="A11" s="53"/>
      <c r="B11" s="48"/>
      <c r="C11" s="54"/>
      <c r="D11" s="48"/>
      <c r="E11" s="55"/>
      <c r="F11" s="58">
        <f t="shared" si="0"/>
        <v>0</v>
      </c>
    </row>
    <row r="12" spans="1:6" x14ac:dyDescent="0.35">
      <c r="A12" s="53"/>
      <c r="B12" s="48"/>
      <c r="C12" s="54"/>
      <c r="D12" s="48"/>
      <c r="E12" s="55"/>
      <c r="F12" s="58">
        <f t="shared" si="0"/>
        <v>0</v>
      </c>
    </row>
    <row r="13" spans="1:6" x14ac:dyDescent="0.35">
      <c r="A13" s="53"/>
      <c r="B13" s="48"/>
      <c r="C13" s="54"/>
      <c r="D13" s="48"/>
      <c r="E13" s="55"/>
      <c r="F13" s="58">
        <f t="shared" si="0"/>
        <v>0</v>
      </c>
    </row>
    <row r="14" spans="1:6" x14ac:dyDescent="0.35">
      <c r="A14" s="53"/>
      <c r="B14" s="48"/>
      <c r="C14" s="54"/>
      <c r="D14" s="48"/>
      <c r="E14" s="55"/>
      <c r="F14" s="58">
        <f t="shared" si="0"/>
        <v>0</v>
      </c>
    </row>
    <row r="15" spans="1:6" x14ac:dyDescent="0.35">
      <c r="A15" s="53"/>
      <c r="B15" s="48"/>
      <c r="C15" s="54"/>
      <c r="D15" s="48"/>
      <c r="E15" s="55"/>
      <c r="F15" s="58">
        <f t="shared" si="0"/>
        <v>0</v>
      </c>
    </row>
    <row r="16" spans="1:6" x14ac:dyDescent="0.35">
      <c r="A16" s="53"/>
      <c r="B16" s="48"/>
      <c r="C16" s="54"/>
      <c r="D16" s="48"/>
      <c r="E16" s="55"/>
      <c r="F16" s="58">
        <f t="shared" si="0"/>
        <v>0</v>
      </c>
    </row>
    <row r="17" spans="1:6" x14ac:dyDescent="0.35">
      <c r="A17" s="53"/>
      <c r="B17" s="48"/>
      <c r="C17" s="54"/>
      <c r="D17" s="48"/>
      <c r="E17" s="55"/>
      <c r="F17" s="58">
        <f t="shared" si="0"/>
        <v>0</v>
      </c>
    </row>
    <row r="18" spans="1:6" x14ac:dyDescent="0.35">
      <c r="A18" s="53"/>
      <c r="B18" s="48"/>
      <c r="C18" s="54"/>
      <c r="D18" s="48"/>
      <c r="E18" s="55"/>
      <c r="F18" s="58">
        <f t="shared" si="0"/>
        <v>0</v>
      </c>
    </row>
    <row r="19" spans="1:6" x14ac:dyDescent="0.35">
      <c r="A19" s="53"/>
      <c r="B19" s="48"/>
      <c r="C19" s="54"/>
      <c r="D19" s="48"/>
      <c r="E19" s="55"/>
      <c r="F19" s="58">
        <f t="shared" si="0"/>
        <v>0</v>
      </c>
    </row>
    <row r="20" spans="1:6" x14ac:dyDescent="0.35">
      <c r="A20" s="53"/>
      <c r="B20" s="48"/>
      <c r="C20" s="54"/>
      <c r="D20" s="48"/>
      <c r="E20" s="55"/>
      <c r="F20" s="58">
        <f t="shared" si="0"/>
        <v>0</v>
      </c>
    </row>
    <row r="21" spans="1:6" x14ac:dyDescent="0.35">
      <c r="A21" s="53"/>
      <c r="B21" s="48"/>
      <c r="C21" s="54"/>
      <c r="D21" s="48"/>
      <c r="E21" s="55"/>
      <c r="F21" s="58">
        <f t="shared" si="0"/>
        <v>0</v>
      </c>
    </row>
    <row r="22" spans="1:6" x14ac:dyDescent="0.35">
      <c r="A22" s="53"/>
      <c r="B22" s="48"/>
      <c r="C22" s="54"/>
      <c r="D22" s="48"/>
      <c r="E22" s="55"/>
      <c r="F22" s="58">
        <f t="shared" si="0"/>
        <v>0</v>
      </c>
    </row>
    <row r="23" spans="1:6" x14ac:dyDescent="0.35">
      <c r="A23" s="53"/>
      <c r="B23" s="48"/>
      <c r="C23" s="54"/>
      <c r="D23" s="48"/>
      <c r="E23" s="55"/>
      <c r="F23" s="58">
        <f t="shared" si="0"/>
        <v>0</v>
      </c>
    </row>
    <row r="24" spans="1:6" x14ac:dyDescent="0.35">
      <c r="A24" s="109"/>
      <c r="B24" s="56"/>
      <c r="C24" s="56"/>
      <c r="D24" s="56"/>
      <c r="E24" s="56"/>
    </row>
    <row r="25" spans="1:6" x14ac:dyDescent="0.35">
      <c r="A25" s="109"/>
      <c r="B25" s="56"/>
      <c r="C25" s="56"/>
      <c r="D25" s="56"/>
      <c r="E25" s="56"/>
    </row>
    <row r="26" spans="1:6" x14ac:dyDescent="0.35">
      <c r="A26" s="109"/>
      <c r="B26" s="56"/>
      <c r="C26" s="56"/>
      <c r="D26" s="56"/>
      <c r="E26" s="56"/>
    </row>
    <row r="27" spans="1:6" x14ac:dyDescent="0.35">
      <c r="A27" s="109"/>
      <c r="B27" s="56"/>
      <c r="C27" s="56"/>
      <c r="D27" s="56"/>
      <c r="E27" s="56"/>
    </row>
    <row r="28" spans="1:6" x14ac:dyDescent="0.35">
      <c r="A28" s="109"/>
      <c r="B28" s="56"/>
      <c r="C28" s="56"/>
      <c r="D28" s="56"/>
      <c r="E28" s="56"/>
    </row>
    <row r="29" spans="1:6" x14ac:dyDescent="0.35">
      <c r="A29" s="109"/>
      <c r="B29" s="56"/>
      <c r="C29" s="56"/>
      <c r="D29" s="56"/>
      <c r="E29" s="56"/>
    </row>
    <row r="30" spans="1:6" x14ac:dyDescent="0.35">
      <c r="A30" s="109"/>
      <c r="B30" s="56"/>
      <c r="C30" s="56"/>
      <c r="D30" s="56"/>
      <c r="E30" s="56"/>
    </row>
    <row r="31" spans="1:6" x14ac:dyDescent="0.35">
      <c r="A31" s="109"/>
      <c r="B31" s="56"/>
      <c r="C31" s="56"/>
      <c r="D31" s="56"/>
      <c r="E31" s="56"/>
    </row>
    <row r="32" spans="1:6" x14ac:dyDescent="0.35">
      <c r="A32" s="109"/>
      <c r="B32" s="56"/>
      <c r="C32" s="56"/>
      <c r="D32" s="56"/>
      <c r="E32" s="56"/>
    </row>
    <row r="33" spans="1:5" x14ac:dyDescent="0.35">
      <c r="A33" s="109"/>
      <c r="B33" s="56"/>
      <c r="C33" s="56"/>
      <c r="D33" s="56"/>
      <c r="E33" s="56"/>
    </row>
  </sheetData>
  <sheetProtection algorithmName="SHA-512" hashValue="eGrDd0yT2xIeJsEEMOuxbH03HdMkRgQ1VJNnZ459ukLXlyycz1D5S7Q14i6wFi3Ag2TF3fJDHz8IvNS2SnQ8nQ==" saltValue="gCed/xMCGSczWXAzCMjOQg==" spinCount="100000" sheet="1" objects="1" scenarios="1"/>
  <mergeCells count="3">
    <mergeCell ref="A1:E1"/>
    <mergeCell ref="B2:F2"/>
    <mergeCell ref="B3:F3"/>
  </mergeCells>
  <dataValidations count="4">
    <dataValidation allowBlank="1" showInputMessage="1" showErrorMessage="1" promptTitle="Info selectie print:" prompt="Deselectati din filtru valorile definite ca fiind Blank si apoi printati." sqref="A5" xr:uid="{49368C4C-CA00-4CEE-BCEE-BAC8932FC12E}"/>
    <dataValidation allowBlank="1" showInputMessage="1" showErrorMessage="1" prompt="Acesta este un model. Șetrgeți și completați" sqref="E6" xr:uid="{F06DC57C-6A5C-4534-A39E-D82CA2529ED7}"/>
    <dataValidation allowBlank="1" showInputMessage="1" showErrorMessage="1" prompt="Acesta este un model. Ștergeți și completați" sqref="D6" xr:uid="{9B912577-D5D4-4D34-A7E9-5C1DB64F39B5}"/>
    <dataValidation allowBlank="1" showInputMessage="1" showErrorMessage="1" prompt="Se completează automat" sqref="F1 F6" xr:uid="{28510E6C-24D1-4294-8829-61EE6F2BF23E}"/>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4B53379-C2F1-48D6-A84F-225228804AE5}">
          <x14:formula1>
            <xm:f>Sheet2!$A$16:$A$19</xm:f>
          </x14:formula1>
          <xm:sqref>C6:C23</xm:sqref>
        </x14:dataValidation>
        <x14:dataValidation type="list" allowBlank="1" showInputMessage="1" showErrorMessage="1" xr:uid="{020AC625-A426-4A73-8DCB-7B854CC595FA}">
          <x14:formula1>
            <xm:f>Sheet2!$A$20:$A$25</xm:f>
          </x14:formula1>
          <xm:sqref>A6:A23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BC8C-FEC3-495D-825E-ED120FB1A561}">
  <dimension ref="A1:F60"/>
  <sheetViews>
    <sheetView topLeftCell="A4" workbookViewId="0">
      <selection activeCell="D11" sqref="D11"/>
    </sheetView>
  </sheetViews>
  <sheetFormatPr defaultRowHeight="14.5" x14ac:dyDescent="0.35"/>
  <cols>
    <col min="1" max="1" width="17.54296875" customWidth="1"/>
    <col min="2" max="2" width="50.36328125" customWidth="1"/>
    <col min="4" max="4" width="11.08984375" customWidth="1"/>
    <col min="5" max="5" width="15.08984375" customWidth="1"/>
    <col min="6" max="6" width="17.26953125" customWidth="1"/>
  </cols>
  <sheetData>
    <row r="1" spans="1:6" x14ac:dyDescent="0.35">
      <c r="A1" s="119" t="str">
        <f>'Informații utile'!A3</f>
        <v>Capitolul 2 Transport</v>
      </c>
      <c r="B1" s="120"/>
      <c r="C1" s="120"/>
      <c r="D1" s="120"/>
      <c r="E1" s="121"/>
      <c r="F1" s="49">
        <f>F6+F7+F8+F9+F10+F11+F12+F13+F14+F15+F16</f>
        <v>3000</v>
      </c>
    </row>
    <row r="2" spans="1:6" ht="22.5" customHeight="1" x14ac:dyDescent="0.35">
      <c r="A2" s="50" t="str">
        <f>'Informații generale'!A1</f>
        <v xml:space="preserve">Numele proiectului:
</v>
      </c>
      <c r="B2" s="122" t="str">
        <f>'Informații generale'!B1</f>
        <v>Completați aici</v>
      </c>
      <c r="C2" s="123"/>
      <c r="D2" s="123"/>
      <c r="E2" s="123"/>
      <c r="F2" s="124"/>
    </row>
    <row r="3" spans="1:6" ht="21" customHeight="1" x14ac:dyDescent="0.35">
      <c r="A3" s="50" t="str">
        <f>'Informații generale'!A4</f>
        <v xml:space="preserve">Numele solicitantului:
</v>
      </c>
      <c r="B3" s="122">
        <f>'Informații generale'!B4</f>
        <v>0</v>
      </c>
      <c r="C3" s="123"/>
      <c r="D3" s="123"/>
      <c r="E3" s="123"/>
      <c r="F3" s="124"/>
    </row>
    <row r="4" spans="1:6" ht="91" customHeight="1" x14ac:dyDescent="0.35">
      <c r="A4" s="44" t="s">
        <v>62</v>
      </c>
      <c r="B4" s="57" t="s">
        <v>80</v>
      </c>
      <c r="C4" s="44" t="s">
        <v>63</v>
      </c>
      <c r="D4" s="44" t="s">
        <v>64</v>
      </c>
      <c r="E4" s="44" t="s">
        <v>65</v>
      </c>
      <c r="F4" s="44" t="s">
        <v>66</v>
      </c>
    </row>
    <row r="5" spans="1:6" x14ac:dyDescent="0.35">
      <c r="A5" s="52">
        <v>1</v>
      </c>
      <c r="B5" s="44">
        <v>3</v>
      </c>
      <c r="C5" s="44">
        <v>4</v>
      </c>
      <c r="D5" s="44">
        <v>5</v>
      </c>
      <c r="E5" s="44">
        <v>6</v>
      </c>
      <c r="F5" s="44" t="s">
        <v>43</v>
      </c>
    </row>
    <row r="6" spans="1:6" x14ac:dyDescent="0.35">
      <c r="A6" s="53"/>
      <c r="B6" s="53"/>
      <c r="C6" s="54"/>
      <c r="D6" s="54">
        <v>3</v>
      </c>
      <c r="E6" s="55">
        <v>1000</v>
      </c>
      <c r="F6" s="90">
        <f>(D6*E6)</f>
        <v>3000</v>
      </c>
    </row>
    <row r="7" spans="1:6" x14ac:dyDescent="0.35">
      <c r="A7" s="53"/>
      <c r="B7" s="53"/>
      <c r="C7" s="54"/>
      <c r="D7" s="54"/>
      <c r="E7" s="113"/>
      <c r="F7" s="90">
        <f t="shared" ref="F7:F60" si="0">(D7*E7)</f>
        <v>0</v>
      </c>
    </row>
    <row r="8" spans="1:6" x14ac:dyDescent="0.35">
      <c r="A8" s="53"/>
      <c r="B8" s="53"/>
      <c r="C8" s="54"/>
      <c r="D8" s="54"/>
      <c r="E8" s="113"/>
      <c r="F8" s="90">
        <f t="shared" si="0"/>
        <v>0</v>
      </c>
    </row>
    <row r="9" spans="1:6" x14ac:dyDescent="0.35">
      <c r="A9" s="53"/>
      <c r="B9" s="53"/>
      <c r="C9" s="54"/>
      <c r="D9" s="54"/>
      <c r="E9" s="113"/>
      <c r="F9" s="90">
        <f t="shared" si="0"/>
        <v>0</v>
      </c>
    </row>
    <row r="10" spans="1:6" x14ac:dyDescent="0.35">
      <c r="A10" s="53"/>
      <c r="B10" s="53"/>
      <c r="C10" s="54"/>
      <c r="D10" s="54"/>
      <c r="E10" s="113"/>
      <c r="F10" s="90">
        <f t="shared" si="0"/>
        <v>0</v>
      </c>
    </row>
    <row r="11" spans="1:6" x14ac:dyDescent="0.35">
      <c r="A11" s="53"/>
      <c r="B11" s="53"/>
      <c r="C11" s="54"/>
      <c r="D11" s="48"/>
      <c r="E11" s="114"/>
      <c r="F11" s="90">
        <f t="shared" si="0"/>
        <v>0</v>
      </c>
    </row>
    <row r="12" spans="1:6" x14ac:dyDescent="0.35">
      <c r="A12" s="53"/>
      <c r="B12" s="53"/>
      <c r="C12" s="54"/>
      <c r="D12" s="48"/>
      <c r="E12" s="114"/>
      <c r="F12" s="90">
        <f t="shared" si="0"/>
        <v>0</v>
      </c>
    </row>
    <row r="13" spans="1:6" x14ac:dyDescent="0.35">
      <c r="A13" s="53"/>
      <c r="B13" s="53"/>
      <c r="C13" s="54"/>
      <c r="D13" s="48"/>
      <c r="E13" s="114"/>
      <c r="F13" s="90">
        <f t="shared" si="0"/>
        <v>0</v>
      </c>
    </row>
    <row r="14" spans="1:6" x14ac:dyDescent="0.35">
      <c r="A14" s="53"/>
      <c r="B14" s="53"/>
      <c r="C14" s="54"/>
      <c r="D14" s="48"/>
      <c r="E14" s="114"/>
      <c r="F14" s="90">
        <f t="shared" si="0"/>
        <v>0</v>
      </c>
    </row>
    <row r="15" spans="1:6" x14ac:dyDescent="0.35">
      <c r="A15" s="53"/>
      <c r="B15" s="53"/>
      <c r="C15" s="54"/>
      <c r="D15" s="48"/>
      <c r="E15" s="114"/>
      <c r="F15" s="90">
        <f t="shared" si="0"/>
        <v>0</v>
      </c>
    </row>
    <row r="16" spans="1:6" x14ac:dyDescent="0.35">
      <c r="A16" s="53"/>
      <c r="B16" s="53"/>
      <c r="C16" s="54"/>
      <c r="D16" s="48"/>
      <c r="E16" s="114"/>
      <c r="F16" s="90">
        <f t="shared" si="0"/>
        <v>0</v>
      </c>
    </row>
    <row r="17" spans="1:6" x14ac:dyDescent="0.35">
      <c r="A17" s="53"/>
      <c r="B17" s="53"/>
      <c r="C17" s="54"/>
      <c r="D17" s="48"/>
      <c r="E17" s="114"/>
      <c r="F17" s="90">
        <f t="shared" si="0"/>
        <v>0</v>
      </c>
    </row>
    <row r="18" spans="1:6" x14ac:dyDescent="0.35">
      <c r="A18" s="53"/>
      <c r="B18" s="53"/>
      <c r="C18" s="54"/>
      <c r="D18" s="48"/>
      <c r="E18" s="114"/>
      <c r="F18" s="90">
        <f t="shared" si="0"/>
        <v>0</v>
      </c>
    </row>
    <row r="19" spans="1:6" x14ac:dyDescent="0.35">
      <c r="A19" s="53"/>
      <c r="B19" s="53"/>
      <c r="C19" s="54"/>
      <c r="D19" s="48"/>
      <c r="E19" s="114"/>
      <c r="F19" s="90">
        <f t="shared" si="0"/>
        <v>0</v>
      </c>
    </row>
    <row r="20" spans="1:6" x14ac:dyDescent="0.35">
      <c r="A20" s="53"/>
      <c r="B20" s="53"/>
      <c r="C20" s="54"/>
      <c r="D20" s="48"/>
      <c r="E20" s="114"/>
      <c r="F20" s="90">
        <f t="shared" si="0"/>
        <v>0</v>
      </c>
    </row>
    <row r="21" spans="1:6" x14ac:dyDescent="0.35">
      <c r="A21" s="53"/>
      <c r="B21" s="53"/>
      <c r="C21" s="54"/>
      <c r="D21" s="48"/>
      <c r="E21" s="114">
        <v>4</v>
      </c>
      <c r="F21" s="58">
        <f t="shared" si="0"/>
        <v>0</v>
      </c>
    </row>
    <row r="22" spans="1:6" x14ac:dyDescent="0.35">
      <c r="A22" s="53"/>
      <c r="B22" s="53"/>
      <c r="C22" s="54"/>
      <c r="D22" s="48"/>
      <c r="E22" s="114"/>
      <c r="F22" s="58">
        <f t="shared" si="0"/>
        <v>0</v>
      </c>
    </row>
    <row r="23" spans="1:6" x14ac:dyDescent="0.35">
      <c r="A23" s="53"/>
      <c r="B23" s="53"/>
      <c r="C23" s="54"/>
      <c r="D23" s="48"/>
      <c r="E23" s="114"/>
      <c r="F23" s="58">
        <f t="shared" si="0"/>
        <v>0</v>
      </c>
    </row>
    <row r="24" spans="1:6" x14ac:dyDescent="0.35">
      <c r="A24" s="53"/>
      <c r="B24" s="53"/>
      <c r="C24" s="54"/>
      <c r="D24" s="48"/>
      <c r="E24" s="114"/>
      <c r="F24" s="58">
        <f t="shared" si="0"/>
        <v>0</v>
      </c>
    </row>
    <row r="25" spans="1:6" x14ac:dyDescent="0.35">
      <c r="A25" s="53"/>
      <c r="B25" s="53"/>
      <c r="C25" s="54"/>
      <c r="D25" s="48"/>
      <c r="E25" s="114"/>
      <c r="F25" s="58">
        <f t="shared" si="0"/>
        <v>0</v>
      </c>
    </row>
    <row r="26" spans="1:6" x14ac:dyDescent="0.35">
      <c r="A26" s="53"/>
      <c r="B26" s="53"/>
      <c r="C26" s="54"/>
      <c r="D26" s="112"/>
      <c r="E26" s="115"/>
      <c r="F26" s="58">
        <f t="shared" si="0"/>
        <v>0</v>
      </c>
    </row>
    <row r="27" spans="1:6" x14ac:dyDescent="0.35">
      <c r="A27" s="53"/>
      <c r="B27" s="53"/>
      <c r="C27" s="54"/>
      <c r="D27" s="112"/>
      <c r="E27" s="115"/>
      <c r="F27" s="58">
        <f t="shared" si="0"/>
        <v>0</v>
      </c>
    </row>
    <row r="28" spans="1:6" x14ac:dyDescent="0.35">
      <c r="A28" s="53"/>
      <c r="B28" s="53"/>
      <c r="C28" s="54"/>
      <c r="D28" s="112"/>
      <c r="E28" s="115"/>
      <c r="F28" s="58">
        <f t="shared" si="0"/>
        <v>0</v>
      </c>
    </row>
    <row r="29" spans="1:6" x14ac:dyDescent="0.35">
      <c r="A29" s="53"/>
      <c r="B29" s="53"/>
      <c r="C29" s="54"/>
      <c r="D29" s="112"/>
      <c r="E29" s="115"/>
      <c r="F29" s="58">
        <f t="shared" si="0"/>
        <v>0</v>
      </c>
    </row>
    <row r="30" spans="1:6" x14ac:dyDescent="0.35">
      <c r="A30" s="53"/>
      <c r="B30" s="53"/>
      <c r="C30" s="54"/>
      <c r="D30" s="112"/>
      <c r="E30" s="115"/>
      <c r="F30" s="58">
        <f t="shared" si="0"/>
        <v>0</v>
      </c>
    </row>
    <row r="31" spans="1:6" x14ac:dyDescent="0.35">
      <c r="A31" s="53"/>
      <c r="B31" s="53"/>
      <c r="C31" s="54"/>
      <c r="D31" s="112"/>
      <c r="E31" s="115"/>
      <c r="F31" s="58">
        <f t="shared" si="0"/>
        <v>0</v>
      </c>
    </row>
    <row r="32" spans="1:6" x14ac:dyDescent="0.35">
      <c r="A32" s="53"/>
      <c r="B32" s="53"/>
      <c r="C32" s="54"/>
      <c r="D32" s="112"/>
      <c r="E32" s="115"/>
      <c r="F32" s="58">
        <f t="shared" si="0"/>
        <v>0</v>
      </c>
    </row>
    <row r="33" spans="1:6" x14ac:dyDescent="0.35">
      <c r="A33" s="53"/>
      <c r="B33" s="53"/>
      <c r="C33" s="54"/>
      <c r="D33" s="112"/>
      <c r="E33" s="115"/>
      <c r="F33" s="58">
        <f t="shared" si="0"/>
        <v>0</v>
      </c>
    </row>
    <row r="34" spans="1:6" x14ac:dyDescent="0.35">
      <c r="A34" s="53"/>
      <c r="B34" s="53"/>
      <c r="C34" s="54"/>
      <c r="D34" s="112"/>
      <c r="E34" s="115"/>
      <c r="F34" s="58">
        <f t="shared" si="0"/>
        <v>0</v>
      </c>
    </row>
    <row r="35" spans="1:6" x14ac:dyDescent="0.35">
      <c r="A35" s="53"/>
      <c r="B35" s="53"/>
      <c r="C35" s="54"/>
      <c r="D35" s="112"/>
      <c r="E35" s="115"/>
      <c r="F35" s="58">
        <f t="shared" si="0"/>
        <v>0</v>
      </c>
    </row>
    <row r="36" spans="1:6" x14ac:dyDescent="0.35">
      <c r="A36" s="53"/>
      <c r="B36" s="53"/>
      <c r="C36" s="54"/>
      <c r="D36" s="112"/>
      <c r="E36" s="115"/>
      <c r="F36" s="58">
        <f t="shared" si="0"/>
        <v>0</v>
      </c>
    </row>
    <row r="37" spans="1:6" x14ac:dyDescent="0.35">
      <c r="A37" s="53"/>
      <c r="B37" s="53"/>
      <c r="C37" s="54"/>
      <c r="D37" s="112"/>
      <c r="E37" s="115"/>
      <c r="F37" s="58">
        <f t="shared" si="0"/>
        <v>0</v>
      </c>
    </row>
    <row r="38" spans="1:6" x14ac:dyDescent="0.35">
      <c r="A38" s="53"/>
      <c r="B38" s="53"/>
      <c r="C38" s="54"/>
      <c r="D38" s="112"/>
      <c r="E38" s="115"/>
      <c r="F38" s="58">
        <f t="shared" si="0"/>
        <v>0</v>
      </c>
    </row>
    <row r="39" spans="1:6" x14ac:dyDescent="0.35">
      <c r="A39" s="53"/>
      <c r="B39" s="53"/>
      <c r="C39" s="54"/>
      <c r="D39" s="112"/>
      <c r="E39" s="115"/>
      <c r="F39" s="58">
        <f t="shared" si="0"/>
        <v>0</v>
      </c>
    </row>
    <row r="40" spans="1:6" x14ac:dyDescent="0.35">
      <c r="A40" s="53"/>
      <c r="B40" s="53"/>
      <c r="C40" s="54"/>
      <c r="D40" s="112"/>
      <c r="E40" s="115"/>
      <c r="F40" s="58">
        <f t="shared" si="0"/>
        <v>0</v>
      </c>
    </row>
    <row r="41" spans="1:6" x14ac:dyDescent="0.35">
      <c r="A41" s="53"/>
      <c r="B41" s="53"/>
      <c r="C41" s="54"/>
      <c r="D41" s="112"/>
      <c r="E41" s="115"/>
      <c r="F41" s="58">
        <f t="shared" si="0"/>
        <v>0</v>
      </c>
    </row>
    <row r="42" spans="1:6" x14ac:dyDescent="0.35">
      <c r="A42" s="53"/>
      <c r="B42" s="53"/>
      <c r="C42" s="54"/>
      <c r="D42" s="112"/>
      <c r="E42" s="115"/>
      <c r="F42" s="58">
        <f t="shared" si="0"/>
        <v>0</v>
      </c>
    </row>
    <row r="43" spans="1:6" x14ac:dyDescent="0.35">
      <c r="A43" s="53"/>
      <c r="B43" s="53"/>
      <c r="C43" s="54"/>
      <c r="D43" s="112"/>
      <c r="E43" s="115"/>
      <c r="F43" s="58">
        <f t="shared" si="0"/>
        <v>0</v>
      </c>
    </row>
    <row r="44" spans="1:6" x14ac:dyDescent="0.35">
      <c r="A44" s="53"/>
      <c r="B44" s="53"/>
      <c r="C44" s="54"/>
      <c r="D44" s="112"/>
      <c r="E44" s="115"/>
      <c r="F44" s="58">
        <f t="shared" si="0"/>
        <v>0</v>
      </c>
    </row>
    <row r="45" spans="1:6" x14ac:dyDescent="0.35">
      <c r="A45" s="53"/>
      <c r="B45" s="53"/>
      <c r="C45" s="54"/>
      <c r="D45" s="112"/>
      <c r="E45" s="115"/>
      <c r="F45" s="58">
        <f t="shared" si="0"/>
        <v>0</v>
      </c>
    </row>
    <row r="46" spans="1:6" x14ac:dyDescent="0.35">
      <c r="A46" s="53"/>
      <c r="B46" s="53"/>
      <c r="C46" s="54"/>
      <c r="D46" s="112"/>
      <c r="E46" s="115"/>
      <c r="F46" s="58">
        <f t="shared" si="0"/>
        <v>0</v>
      </c>
    </row>
    <row r="47" spans="1:6" x14ac:dyDescent="0.35">
      <c r="A47" s="53"/>
      <c r="B47" s="53"/>
      <c r="C47" s="54"/>
      <c r="D47" s="112"/>
      <c r="E47" s="115"/>
      <c r="F47" s="58">
        <f t="shared" si="0"/>
        <v>0</v>
      </c>
    </row>
    <row r="48" spans="1:6" x14ac:dyDescent="0.35">
      <c r="A48" s="53"/>
      <c r="B48" s="53"/>
      <c r="C48" s="54"/>
      <c r="D48" s="112"/>
      <c r="E48" s="115"/>
      <c r="F48" s="58">
        <f t="shared" si="0"/>
        <v>0</v>
      </c>
    </row>
    <row r="49" spans="1:6" x14ac:dyDescent="0.35">
      <c r="A49" s="53"/>
      <c r="B49" s="53"/>
      <c r="C49" s="54"/>
      <c r="D49" s="112"/>
      <c r="E49" s="115"/>
      <c r="F49" s="58">
        <f t="shared" si="0"/>
        <v>0</v>
      </c>
    </row>
    <row r="50" spans="1:6" x14ac:dyDescent="0.35">
      <c r="A50" s="53"/>
      <c r="B50" s="53"/>
      <c r="C50" s="54"/>
      <c r="D50" s="112"/>
      <c r="E50" s="115"/>
      <c r="F50" s="58">
        <f t="shared" si="0"/>
        <v>0</v>
      </c>
    </row>
    <row r="51" spans="1:6" x14ac:dyDescent="0.35">
      <c r="A51" s="53"/>
      <c r="B51" s="53"/>
      <c r="C51" s="54"/>
      <c r="D51" s="112"/>
      <c r="E51" s="115"/>
      <c r="F51" s="58">
        <f t="shared" si="0"/>
        <v>0</v>
      </c>
    </row>
    <row r="52" spans="1:6" x14ac:dyDescent="0.35">
      <c r="A52" s="53"/>
      <c r="B52" s="53"/>
      <c r="C52" s="54"/>
      <c r="D52" s="112"/>
      <c r="E52" s="115"/>
      <c r="F52" s="58">
        <f t="shared" si="0"/>
        <v>0</v>
      </c>
    </row>
    <row r="53" spans="1:6" x14ac:dyDescent="0.35">
      <c r="A53" s="53"/>
      <c r="B53" s="53"/>
      <c r="C53" s="54"/>
      <c r="D53" s="112"/>
      <c r="E53" s="115"/>
      <c r="F53" s="58">
        <f t="shared" si="0"/>
        <v>0</v>
      </c>
    </row>
    <row r="54" spans="1:6" x14ac:dyDescent="0.35">
      <c r="A54" s="53"/>
      <c r="B54" s="53"/>
      <c r="C54" s="54"/>
      <c r="D54" s="112"/>
      <c r="E54" s="115"/>
      <c r="F54" s="58">
        <f t="shared" si="0"/>
        <v>0</v>
      </c>
    </row>
    <row r="55" spans="1:6" x14ac:dyDescent="0.35">
      <c r="A55" s="53"/>
      <c r="B55" s="53"/>
      <c r="C55" s="54"/>
      <c r="D55" s="112"/>
      <c r="E55" s="115"/>
      <c r="F55" s="58">
        <f t="shared" si="0"/>
        <v>0</v>
      </c>
    </row>
    <row r="56" spans="1:6" x14ac:dyDescent="0.35">
      <c r="A56" s="53"/>
      <c r="B56" s="53"/>
      <c r="C56" s="54"/>
      <c r="D56" s="112"/>
      <c r="E56" s="115"/>
      <c r="F56" s="58">
        <f t="shared" si="0"/>
        <v>0</v>
      </c>
    </row>
    <row r="57" spans="1:6" x14ac:dyDescent="0.35">
      <c r="A57" s="53"/>
      <c r="B57" s="53"/>
      <c r="C57" s="54"/>
      <c r="D57" s="112"/>
      <c r="E57" s="115"/>
      <c r="F57" s="58">
        <f t="shared" si="0"/>
        <v>0</v>
      </c>
    </row>
    <row r="58" spans="1:6" x14ac:dyDescent="0.35">
      <c r="A58" s="53"/>
      <c r="B58" s="53"/>
      <c r="C58" s="54"/>
      <c r="D58" s="112"/>
      <c r="E58" s="115"/>
      <c r="F58" s="58">
        <f t="shared" si="0"/>
        <v>0</v>
      </c>
    </row>
    <row r="59" spans="1:6" x14ac:dyDescent="0.35">
      <c r="A59" s="53"/>
      <c r="B59" s="53"/>
      <c r="C59" s="54"/>
      <c r="D59" s="112"/>
      <c r="E59" s="115"/>
      <c r="F59" s="58">
        <f t="shared" si="0"/>
        <v>0</v>
      </c>
    </row>
    <row r="60" spans="1:6" x14ac:dyDescent="0.35">
      <c r="A60" s="53"/>
      <c r="B60" s="53"/>
      <c r="C60" s="54"/>
      <c r="D60" s="112"/>
      <c r="E60" s="115"/>
      <c r="F60" s="58">
        <f t="shared" si="0"/>
        <v>0</v>
      </c>
    </row>
  </sheetData>
  <sheetProtection algorithmName="SHA-512" hashValue="LEpV71JdYI/utBwOIgLGw1RA7pUAr46V+S02IDJbxacmsl8YgJXDSwHQr/Vizc6TFdri7GJw6zas64pDtomgAw==" saltValue="VH+uZ55PNRf+6mhIayCs1A==" spinCount="100000" sheet="1" objects="1" scenarios="1"/>
  <mergeCells count="3">
    <mergeCell ref="A1:E1"/>
    <mergeCell ref="B2:F2"/>
    <mergeCell ref="B3:F3"/>
  </mergeCells>
  <dataValidations count="5">
    <dataValidation allowBlank="1" showInputMessage="1" showErrorMessage="1" promptTitle="Info selectie print:" prompt="Deselectati din filtru valorile definite ca fiind Blank si apoi printati." sqref="A5" xr:uid="{79AF4DC3-7A9B-48DB-9A6D-CADABBEA3C3D}"/>
    <dataValidation allowBlank="1" showInputMessage="1" showErrorMessage="1" prompt="Acesta este un exmplu. " sqref="E6" xr:uid="{9A622A3C-1C94-46D3-B29F-70E7535520C4}"/>
    <dataValidation allowBlank="1" showInputMessage="1" showErrorMessage="1" prompt="Se calculează automat" sqref="F1 F5:F6" xr:uid="{C5BEC273-B86A-4D86-9783-D463D1395301}"/>
    <dataValidation allowBlank="1" showInputMessage="1" showErrorMessage="1" prompt="Acesta este un exemplu. Completați " sqref="D6" xr:uid="{A125AE1A-30D7-436C-A40D-6634B7709562}"/>
    <dataValidation allowBlank="1" showInputMessage="1" showErrorMessage="1" prompt="Descrieți cât mai detaliat " sqref="B6:B60" xr:uid="{6C9C909C-7B2C-487E-8191-3531D6587C6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94DEE96-CA9C-452F-950F-212EEE4A181C}">
          <x14:formula1>
            <xm:f>Sheet2!$A$27:$A$31</xm:f>
          </x14:formula1>
          <xm:sqref>A6:A60</xm:sqref>
        </x14:dataValidation>
        <x14:dataValidation type="list" allowBlank="1" showInputMessage="1" showErrorMessage="1" prompt="alege din listă" xr:uid="{70425649-F0E0-412A-AB10-AD1FFEF9F917}">
          <x14:formula1>
            <xm:f>Sheet2!$A$32:$A$34</xm:f>
          </x14:formula1>
          <xm:sqref>C6:C60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F510-EBFA-41B1-B2A2-39B0A3509471}">
  <dimension ref="A1:H28"/>
  <sheetViews>
    <sheetView topLeftCell="A4" workbookViewId="0">
      <selection activeCell="G9" sqref="G9"/>
    </sheetView>
  </sheetViews>
  <sheetFormatPr defaultRowHeight="14.5" x14ac:dyDescent="0.35"/>
  <cols>
    <col min="1" max="1" width="19.36328125" customWidth="1"/>
    <col min="2" max="2" width="52.08984375" customWidth="1"/>
    <col min="5" max="6" width="10.7265625" customWidth="1"/>
    <col min="7" max="7" width="14.26953125" customWidth="1"/>
    <col min="8" max="8" width="17.6328125" customWidth="1"/>
  </cols>
  <sheetData>
    <row r="1" spans="1:8" ht="24.5" customHeight="1" x14ac:dyDescent="0.35">
      <c r="A1" s="119" t="str">
        <f>'Informații utile'!A4</f>
        <v>Cap. 3 Cazare și masă</v>
      </c>
      <c r="B1" s="120"/>
      <c r="C1" s="120"/>
      <c r="D1" s="120"/>
      <c r="E1" s="120"/>
      <c r="F1" s="120"/>
      <c r="G1" s="121"/>
      <c r="H1" s="49">
        <f>H6+H7+H8+H9+H10+H11+H12+H13+H14+H15+H16+H17+H18+H19+H20+H21+H22+H23+H24+H25+H26+H29</f>
        <v>37500</v>
      </c>
    </row>
    <row r="2" spans="1:8" ht="25" customHeight="1" x14ac:dyDescent="0.35">
      <c r="A2" s="50" t="str">
        <f>'Informații generale'!A1</f>
        <v xml:space="preserve">Numele proiectului:
</v>
      </c>
      <c r="B2" s="122" t="str">
        <f>'Informații generale'!B1</f>
        <v>Completați aici</v>
      </c>
      <c r="C2" s="123"/>
      <c r="D2" s="123"/>
      <c r="E2" s="123"/>
      <c r="F2" s="123"/>
      <c r="G2" s="123"/>
      <c r="H2" s="124"/>
    </row>
    <row r="3" spans="1:8" ht="25.5" customHeight="1" x14ac:dyDescent="0.35">
      <c r="A3" s="50" t="str">
        <f>'Informații generale'!A4</f>
        <v xml:space="preserve">Numele solicitantului:
</v>
      </c>
      <c r="B3" s="122">
        <f>'Informații generale'!B4</f>
        <v>0</v>
      </c>
      <c r="C3" s="123"/>
      <c r="D3" s="123"/>
      <c r="E3" s="123"/>
      <c r="F3" s="123"/>
      <c r="G3" s="123"/>
      <c r="H3" s="124"/>
    </row>
    <row r="4" spans="1:8" ht="93.5" customHeight="1" x14ac:dyDescent="0.35">
      <c r="A4" s="44" t="s">
        <v>84</v>
      </c>
      <c r="B4" s="57" t="s">
        <v>81</v>
      </c>
      <c r="C4" s="44" t="s">
        <v>83</v>
      </c>
      <c r="D4" s="44" t="s">
        <v>85</v>
      </c>
      <c r="E4" s="44" t="s">
        <v>82</v>
      </c>
      <c r="F4" s="44" t="s">
        <v>86</v>
      </c>
      <c r="G4" s="44" t="s">
        <v>87</v>
      </c>
      <c r="H4" s="44" t="s">
        <v>88</v>
      </c>
    </row>
    <row r="5" spans="1:8" x14ac:dyDescent="0.35">
      <c r="A5" s="52">
        <v>1</v>
      </c>
      <c r="B5" s="44">
        <v>3</v>
      </c>
      <c r="C5" s="44">
        <v>4</v>
      </c>
      <c r="D5" s="44">
        <v>5</v>
      </c>
      <c r="E5" s="44">
        <v>6</v>
      </c>
      <c r="F5" s="44">
        <v>7</v>
      </c>
      <c r="G5" s="44">
        <v>8</v>
      </c>
      <c r="H5" s="44" t="s">
        <v>55</v>
      </c>
    </row>
    <row r="6" spans="1:8" ht="26" x14ac:dyDescent="0.35">
      <c r="A6" s="53" t="s">
        <v>35</v>
      </c>
      <c r="B6" s="53" t="s">
        <v>133</v>
      </c>
      <c r="C6" s="54" t="s">
        <v>54</v>
      </c>
      <c r="D6" s="54" t="s">
        <v>23</v>
      </c>
      <c r="E6" s="54">
        <v>3</v>
      </c>
      <c r="F6" s="54">
        <v>20</v>
      </c>
      <c r="G6" s="55">
        <v>150</v>
      </c>
      <c r="H6" s="58">
        <f>(E6*F6*G6)</f>
        <v>9000</v>
      </c>
    </row>
    <row r="7" spans="1:8" ht="26" x14ac:dyDescent="0.35">
      <c r="A7" s="53" t="s">
        <v>36</v>
      </c>
      <c r="B7" s="53" t="s">
        <v>132</v>
      </c>
      <c r="C7" s="54" t="s">
        <v>22</v>
      </c>
      <c r="D7" s="54" t="s">
        <v>23</v>
      </c>
      <c r="E7" s="54">
        <v>3</v>
      </c>
      <c r="F7" s="54">
        <v>30</v>
      </c>
      <c r="G7" s="55">
        <v>150</v>
      </c>
      <c r="H7" s="58">
        <f t="shared" ref="H7:H26" si="0">(E7*F7*G7)</f>
        <v>13500</v>
      </c>
    </row>
    <row r="8" spans="1:8" ht="26" x14ac:dyDescent="0.35">
      <c r="A8" s="53" t="s">
        <v>37</v>
      </c>
      <c r="B8" s="53" t="s">
        <v>134</v>
      </c>
      <c r="C8" s="54" t="s">
        <v>22</v>
      </c>
      <c r="D8" s="54" t="s">
        <v>23</v>
      </c>
      <c r="E8" s="54">
        <v>1</v>
      </c>
      <c r="F8" s="54">
        <v>100</v>
      </c>
      <c r="G8" s="55">
        <v>150</v>
      </c>
      <c r="H8" s="58">
        <f t="shared" si="0"/>
        <v>15000</v>
      </c>
    </row>
    <row r="9" spans="1:8" ht="26" x14ac:dyDescent="0.35">
      <c r="A9" s="53" t="s">
        <v>38</v>
      </c>
      <c r="B9" s="53" t="s">
        <v>135</v>
      </c>
      <c r="C9" s="54"/>
      <c r="D9" s="54"/>
      <c r="E9" s="54"/>
      <c r="F9" s="54"/>
      <c r="G9" s="55"/>
      <c r="H9" s="58">
        <f t="shared" si="0"/>
        <v>0</v>
      </c>
    </row>
    <row r="10" spans="1:8" x14ac:dyDescent="0.35">
      <c r="A10" s="53"/>
      <c r="B10" s="53"/>
      <c r="C10" s="54"/>
      <c r="D10" s="54"/>
      <c r="E10" s="54"/>
      <c r="F10" s="54"/>
      <c r="G10" s="55"/>
      <c r="H10" s="58">
        <f t="shared" si="0"/>
        <v>0</v>
      </c>
    </row>
    <row r="11" spans="1:8" x14ac:dyDescent="0.35">
      <c r="A11" s="53"/>
      <c r="B11" s="53"/>
      <c r="C11" s="54"/>
      <c r="D11" s="54"/>
      <c r="E11" s="48"/>
      <c r="F11" s="54"/>
      <c r="G11" s="55"/>
      <c r="H11" s="58">
        <f t="shared" si="0"/>
        <v>0</v>
      </c>
    </row>
    <row r="12" spans="1:8" x14ac:dyDescent="0.35">
      <c r="A12" s="53"/>
      <c r="B12" s="53"/>
      <c r="C12" s="54"/>
      <c r="D12" s="54"/>
      <c r="E12" s="48"/>
      <c r="F12" s="54"/>
      <c r="G12" s="55"/>
      <c r="H12" s="58">
        <f t="shared" si="0"/>
        <v>0</v>
      </c>
    </row>
    <row r="13" spans="1:8" x14ac:dyDescent="0.35">
      <c r="A13" s="53"/>
      <c r="B13" s="53"/>
      <c r="C13" s="54"/>
      <c r="D13" s="54"/>
      <c r="E13" s="48"/>
      <c r="F13" s="54"/>
      <c r="G13" s="55"/>
      <c r="H13" s="58">
        <f t="shared" si="0"/>
        <v>0</v>
      </c>
    </row>
    <row r="14" spans="1:8" x14ac:dyDescent="0.35">
      <c r="A14" s="53"/>
      <c r="B14" s="53"/>
      <c r="C14" s="54"/>
      <c r="D14" s="54"/>
      <c r="E14" s="48"/>
      <c r="F14" s="54"/>
      <c r="G14" s="55"/>
      <c r="H14" s="58">
        <f t="shared" si="0"/>
        <v>0</v>
      </c>
    </row>
    <row r="15" spans="1:8" x14ac:dyDescent="0.35">
      <c r="A15" s="53"/>
      <c r="B15" s="53"/>
      <c r="C15" s="54"/>
      <c r="D15" s="54"/>
      <c r="E15" s="48"/>
      <c r="F15" s="54"/>
      <c r="G15" s="55"/>
      <c r="H15" s="58">
        <f t="shared" si="0"/>
        <v>0</v>
      </c>
    </row>
    <row r="16" spans="1:8" x14ac:dyDescent="0.35">
      <c r="A16" s="53"/>
      <c r="B16" s="53"/>
      <c r="C16" s="54"/>
      <c r="D16" s="54"/>
      <c r="E16" s="48"/>
      <c r="F16" s="54"/>
      <c r="G16" s="55"/>
      <c r="H16" s="58">
        <f t="shared" si="0"/>
        <v>0</v>
      </c>
    </row>
    <row r="17" spans="1:8" x14ac:dyDescent="0.35">
      <c r="A17" s="53"/>
      <c r="B17" s="53"/>
      <c r="C17" s="54"/>
      <c r="D17" s="54"/>
      <c r="E17" s="48"/>
      <c r="F17" s="54"/>
      <c r="G17" s="55"/>
      <c r="H17" s="58">
        <f t="shared" si="0"/>
        <v>0</v>
      </c>
    </row>
    <row r="18" spans="1:8" x14ac:dyDescent="0.35">
      <c r="A18" s="53"/>
      <c r="B18" s="53"/>
      <c r="C18" s="54"/>
      <c r="D18" s="54"/>
      <c r="E18" s="48"/>
      <c r="F18" s="54"/>
      <c r="G18" s="55"/>
      <c r="H18" s="58">
        <f t="shared" si="0"/>
        <v>0</v>
      </c>
    </row>
    <row r="19" spans="1:8" x14ac:dyDescent="0.35">
      <c r="A19" s="53"/>
      <c r="B19" s="53"/>
      <c r="C19" s="54"/>
      <c r="D19" s="54"/>
      <c r="E19" s="48"/>
      <c r="F19" s="54"/>
      <c r="G19" s="55"/>
      <c r="H19" s="58">
        <f t="shared" si="0"/>
        <v>0</v>
      </c>
    </row>
    <row r="20" spans="1:8" x14ac:dyDescent="0.35">
      <c r="A20" s="53"/>
      <c r="B20" s="53"/>
      <c r="C20" s="54"/>
      <c r="D20" s="54"/>
      <c r="E20" s="48"/>
      <c r="F20" s="54"/>
      <c r="G20" s="55"/>
      <c r="H20" s="58">
        <f t="shared" si="0"/>
        <v>0</v>
      </c>
    </row>
    <row r="21" spans="1:8" x14ac:dyDescent="0.35">
      <c r="A21" s="53"/>
      <c r="B21" s="53"/>
      <c r="C21" s="54"/>
      <c r="D21" s="54"/>
      <c r="E21" s="48"/>
      <c r="F21" s="54"/>
      <c r="G21" s="55"/>
      <c r="H21" s="58">
        <f t="shared" si="0"/>
        <v>0</v>
      </c>
    </row>
    <row r="22" spans="1:8" x14ac:dyDescent="0.35">
      <c r="A22" s="53"/>
      <c r="B22" s="53"/>
      <c r="C22" s="54"/>
      <c r="D22" s="54"/>
      <c r="E22" s="48"/>
      <c r="F22" s="54"/>
      <c r="G22" s="55"/>
      <c r="H22" s="58">
        <f t="shared" si="0"/>
        <v>0</v>
      </c>
    </row>
    <row r="23" spans="1:8" x14ac:dyDescent="0.35">
      <c r="A23" s="53"/>
      <c r="B23" s="53"/>
      <c r="C23" s="54"/>
      <c r="D23" s="54"/>
      <c r="E23" s="48"/>
      <c r="F23" s="54"/>
      <c r="G23" s="55"/>
      <c r="H23" s="58">
        <f t="shared" si="0"/>
        <v>0</v>
      </c>
    </row>
    <row r="24" spans="1:8" x14ac:dyDescent="0.35">
      <c r="A24" s="53"/>
      <c r="B24" s="53"/>
      <c r="C24" s="54"/>
      <c r="D24" s="54"/>
      <c r="E24" s="48"/>
      <c r="F24" s="54"/>
      <c r="G24" s="55"/>
      <c r="H24" s="58">
        <f t="shared" si="0"/>
        <v>0</v>
      </c>
    </row>
    <row r="25" spans="1:8" x14ac:dyDescent="0.35">
      <c r="A25" s="53"/>
      <c r="B25" s="53"/>
      <c r="C25" s="54"/>
      <c r="D25" s="54"/>
      <c r="E25" s="48"/>
      <c r="F25" s="54"/>
      <c r="G25" s="55"/>
      <c r="H25" s="58">
        <f t="shared" si="0"/>
        <v>0</v>
      </c>
    </row>
    <row r="26" spans="1:8" x14ac:dyDescent="0.35">
      <c r="A26" s="53"/>
      <c r="B26" s="53"/>
      <c r="C26" s="54"/>
      <c r="D26" s="54"/>
      <c r="E26" s="48"/>
      <c r="F26" s="54"/>
      <c r="G26" s="55"/>
      <c r="H26" s="58">
        <f t="shared" si="0"/>
        <v>0</v>
      </c>
    </row>
    <row r="27" spans="1:8" x14ac:dyDescent="0.35">
      <c r="A27" s="56"/>
      <c r="B27" s="56"/>
      <c r="C27" s="56"/>
      <c r="D27" s="56"/>
      <c r="E27" s="56"/>
      <c r="F27" s="56"/>
      <c r="G27" s="56"/>
    </row>
    <row r="28" spans="1:8" x14ac:dyDescent="0.35">
      <c r="A28" s="56"/>
      <c r="B28" s="56"/>
      <c r="C28" s="56"/>
      <c r="D28" s="56"/>
      <c r="E28" s="56"/>
      <c r="F28" s="56"/>
      <c r="G28" s="56"/>
    </row>
  </sheetData>
  <sheetProtection algorithmName="SHA-512" hashValue="gFIlDzEct7Fegb6mKe2IFEzc4fiG9Pt7PmyWJzIt4Iyg/lELOpjoaoPZ52WzJDAbkMo8cSyP4lKvDJu/m5Vv/w==" saltValue="qe8QSzyMxXe3BfoGN5BIxw==" spinCount="100000" sheet="1" objects="1" scenarios="1"/>
  <mergeCells count="3">
    <mergeCell ref="A1:G1"/>
    <mergeCell ref="B2:H2"/>
    <mergeCell ref="B3:H3"/>
  </mergeCells>
  <dataValidations count="7">
    <dataValidation allowBlank="1" showInputMessage="1" showErrorMessage="1" promptTitle="Info selectie print:" prompt="Deselectati din filtru valorile definite ca fiind Blank si apoi printati." sqref="A5" xr:uid="{6D318CAE-59D5-495A-97D7-1D38A34B0BE6}"/>
    <dataValidation allowBlank="1" showInputMessage="1" showErrorMessage="1" prompt="Se calculează automat" sqref="H1 H6" xr:uid="{3CF8AA58-D551-4DD7-8A02-863090263A5A}"/>
    <dataValidation allowBlank="1" showInputMessage="1" showErrorMessage="1" prompt="Acesta este un exmplu. Completați" sqref="G6" xr:uid="{3822CB72-3DB2-4115-8C13-F71F8F9E739F}"/>
    <dataValidation allowBlank="1" showInputMessage="1" showErrorMessage="1" prompt="Completati conform cheltuielii" sqref="F6" xr:uid="{AA3157CD-6D81-440A-9F0F-3200DD1A45C7}"/>
    <dataValidation allowBlank="1" showInputMessage="1" showErrorMessage="1" prompt="Completați conform cheltuielii" sqref="F7:F26" xr:uid="{11790449-2D4B-4ECE-939C-F711F0B8B839}"/>
    <dataValidation allowBlank="1" showInputMessage="1" showErrorMessage="1" prompt="Detaliați " sqref="B6" xr:uid="{3FA0FAF9-245C-4758-B2B1-7B97AF2DF8B1}"/>
    <dataValidation allowBlank="1" showInputMessage="1" showErrorMessage="1" prompt="Detaliați" sqref="B7:B26" xr:uid="{A4452DED-DA33-4A9B-9BAB-9ECE35A6FD4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Selectați din listă" xr:uid="{1DE599A1-C782-4C12-A194-8249E90E53A2}">
          <x14:formula1>
            <xm:f>Sheet2!$A$44:$A$46</xm:f>
          </x14:formula1>
          <xm:sqref>C6:C26 D6:D7 D9:D26</xm:sqref>
        </x14:dataValidation>
        <x14:dataValidation type="list" allowBlank="1" showInputMessage="1" showErrorMessage="1" prompt="Selectaați din listă" xr:uid="{508C81B8-9017-45B2-B5F4-CA989D2A2895}">
          <x14:formula1>
            <xm:f>Sheet2!$A$44:$A$46</xm:f>
          </x14:formula1>
          <xm:sqref>D8</xm:sqref>
        </x14:dataValidation>
        <x14:dataValidation type="list" allowBlank="1" showInputMessage="1" showErrorMessage="1" prompt="Selectați din listă" xr:uid="{55561E49-94AE-4F7F-A92A-5F0B18A110D5}">
          <x14:formula1>
            <xm:f>Sheet2!$A$36:$A$39</xm:f>
          </x14:formula1>
          <xm:sqref>A6:A26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0DC6-DE75-4F14-A3C3-4B91A23BA6C2}">
  <dimension ref="A1:A88"/>
  <sheetViews>
    <sheetView workbookViewId="0">
      <selection activeCell="D72" sqref="D72"/>
    </sheetView>
  </sheetViews>
  <sheetFormatPr defaultRowHeight="14.5" x14ac:dyDescent="0.35"/>
  <sheetData>
    <row r="1" spans="1:1" x14ac:dyDescent="0.35">
      <c r="A1" s="64"/>
    </row>
    <row r="2" spans="1:1" x14ac:dyDescent="0.35">
      <c r="A2" s="64"/>
    </row>
    <row r="3" spans="1:1" x14ac:dyDescent="0.35">
      <c r="A3" s="64"/>
    </row>
    <row r="4" spans="1:1" x14ac:dyDescent="0.35">
      <c r="A4" s="64"/>
    </row>
    <row r="5" spans="1:1" x14ac:dyDescent="0.35">
      <c r="A5" s="64"/>
    </row>
    <row r="6" spans="1:1" x14ac:dyDescent="0.35">
      <c r="A6" s="64"/>
    </row>
    <row r="7" spans="1:1" x14ac:dyDescent="0.35">
      <c r="A7" s="64"/>
    </row>
    <row r="8" spans="1:1" x14ac:dyDescent="0.35">
      <c r="A8" s="64"/>
    </row>
    <row r="9" spans="1:1" x14ac:dyDescent="0.35">
      <c r="A9" s="64"/>
    </row>
    <row r="10" spans="1:1" x14ac:dyDescent="0.35">
      <c r="A10" s="64"/>
    </row>
    <row r="11" spans="1:1" x14ac:dyDescent="0.35">
      <c r="A11" s="64"/>
    </row>
    <row r="12" spans="1:1" x14ac:dyDescent="0.35">
      <c r="A12" s="64"/>
    </row>
    <row r="13" spans="1:1" x14ac:dyDescent="0.35">
      <c r="A13" s="64"/>
    </row>
    <row r="14" spans="1:1" x14ac:dyDescent="0.35">
      <c r="A14" s="64"/>
    </row>
    <row r="16" spans="1:1" x14ac:dyDescent="0.35">
      <c r="A16" t="s">
        <v>104</v>
      </c>
    </row>
    <row r="17" spans="1:1" x14ac:dyDescent="0.35">
      <c r="A17" t="s">
        <v>58</v>
      </c>
    </row>
    <row r="18" spans="1:1" x14ac:dyDescent="0.35">
      <c r="A18" t="s">
        <v>28</v>
      </c>
    </row>
    <row r="19" spans="1:1" x14ac:dyDescent="0.35">
      <c r="A19" t="s">
        <v>16</v>
      </c>
    </row>
    <row r="20" spans="1:1" x14ac:dyDescent="0.35">
      <c r="A20" t="s">
        <v>140</v>
      </c>
    </row>
    <row r="21" spans="1:1" x14ac:dyDescent="0.35">
      <c r="A21" t="s">
        <v>141</v>
      </c>
    </row>
    <row r="22" spans="1:1" x14ac:dyDescent="0.35">
      <c r="A22" t="s">
        <v>142</v>
      </c>
    </row>
    <row r="23" spans="1:1" x14ac:dyDescent="0.35">
      <c r="A23" t="s">
        <v>143</v>
      </c>
    </row>
    <row r="24" spans="1:1" x14ac:dyDescent="0.35">
      <c r="A24" t="s">
        <v>144</v>
      </c>
    </row>
    <row r="25" spans="1:1" x14ac:dyDescent="0.35">
      <c r="A25" t="s">
        <v>145</v>
      </c>
    </row>
    <row r="27" spans="1:1" x14ac:dyDescent="0.35">
      <c r="A27" t="s">
        <v>11</v>
      </c>
    </row>
    <row r="28" spans="1:1" x14ac:dyDescent="0.35">
      <c r="A28" t="s">
        <v>12</v>
      </c>
    </row>
    <row r="29" spans="1:1" x14ac:dyDescent="0.35">
      <c r="A29" t="s">
        <v>13</v>
      </c>
    </row>
    <row r="30" spans="1:1" x14ac:dyDescent="0.35">
      <c r="A30" t="s">
        <v>14</v>
      </c>
    </row>
    <row r="31" spans="1:1" x14ac:dyDescent="0.35">
      <c r="A31" t="s">
        <v>17</v>
      </c>
    </row>
    <row r="32" spans="1:1" x14ac:dyDescent="0.35">
      <c r="A32" t="s">
        <v>18</v>
      </c>
    </row>
    <row r="33" spans="1:1" x14ac:dyDescent="0.35">
      <c r="A33" t="s">
        <v>15</v>
      </c>
    </row>
    <row r="34" spans="1:1" x14ac:dyDescent="0.35">
      <c r="A34" t="s">
        <v>16</v>
      </c>
    </row>
    <row r="36" spans="1:1" x14ac:dyDescent="0.35">
      <c r="A36" t="s">
        <v>35</v>
      </c>
    </row>
    <row r="37" spans="1:1" x14ac:dyDescent="0.35">
      <c r="A37" t="s">
        <v>36</v>
      </c>
    </row>
    <row r="38" spans="1:1" x14ac:dyDescent="0.35">
      <c r="A38" t="s">
        <v>37</v>
      </c>
    </row>
    <row r="39" spans="1:1" x14ac:dyDescent="0.35">
      <c r="A39" t="s">
        <v>38</v>
      </c>
    </row>
    <row r="41" spans="1:1" x14ac:dyDescent="0.35">
      <c r="A41" t="s">
        <v>20</v>
      </c>
    </row>
    <row r="42" spans="1:1" x14ac:dyDescent="0.35">
      <c r="A42" t="s">
        <v>21</v>
      </c>
    </row>
    <row r="44" spans="1:1" x14ac:dyDescent="0.35">
      <c r="A44" t="s">
        <v>22</v>
      </c>
    </row>
    <row r="45" spans="1:1" x14ac:dyDescent="0.35">
      <c r="A45" t="s">
        <v>23</v>
      </c>
    </row>
    <row r="46" spans="1:1" x14ac:dyDescent="0.35">
      <c r="A46" t="s">
        <v>54</v>
      </c>
    </row>
    <row r="50" spans="1:1" x14ac:dyDescent="0.35">
      <c r="A50" t="s">
        <v>127</v>
      </c>
    </row>
    <row r="52" spans="1:1" x14ac:dyDescent="0.35">
      <c r="A52" t="s">
        <v>128</v>
      </c>
    </row>
    <row r="53" spans="1:1" x14ac:dyDescent="0.35">
      <c r="A53" t="s">
        <v>129</v>
      </c>
    </row>
    <row r="54" spans="1:1" s="11" customFormat="1" x14ac:dyDescent="0.35">
      <c r="A54" s="11" t="s">
        <v>67</v>
      </c>
    </row>
    <row r="55" spans="1:1" x14ac:dyDescent="0.35">
      <c r="A55" t="s">
        <v>68</v>
      </c>
    </row>
    <row r="56" spans="1:1" x14ac:dyDescent="0.35">
      <c r="A56" t="s">
        <v>69</v>
      </c>
    </row>
    <row r="57" spans="1:1" x14ac:dyDescent="0.35">
      <c r="A57" t="s">
        <v>70</v>
      </c>
    </row>
    <row r="58" spans="1:1" x14ac:dyDescent="0.35">
      <c r="A58" t="s">
        <v>71</v>
      </c>
    </row>
    <row r="59" spans="1:1" x14ac:dyDescent="0.35">
      <c r="A59" t="s">
        <v>72</v>
      </c>
    </row>
    <row r="61" spans="1:1" x14ac:dyDescent="0.35">
      <c r="A61" t="s">
        <v>15</v>
      </c>
    </row>
    <row r="64" spans="1:1" x14ac:dyDescent="0.35">
      <c r="A64" t="s">
        <v>76</v>
      </c>
    </row>
    <row r="65" spans="1:1" x14ac:dyDescent="0.35">
      <c r="A65" t="s">
        <v>77</v>
      </c>
    </row>
    <row r="66" spans="1:1" x14ac:dyDescent="0.35">
      <c r="A66" t="s">
        <v>59</v>
      </c>
    </row>
    <row r="67" spans="1:1" x14ac:dyDescent="0.35">
      <c r="A67" t="s">
        <v>78</v>
      </c>
    </row>
    <row r="68" spans="1:1" x14ac:dyDescent="0.35">
      <c r="A68" t="s">
        <v>79</v>
      </c>
    </row>
    <row r="69" spans="1:1" x14ac:dyDescent="0.35">
      <c r="A69" t="s">
        <v>73</v>
      </c>
    </row>
    <row r="70" spans="1:1" x14ac:dyDescent="0.35">
      <c r="A70" t="s">
        <v>147</v>
      </c>
    </row>
    <row r="72" spans="1:1" x14ac:dyDescent="0.35">
      <c r="A72" t="s">
        <v>15</v>
      </c>
    </row>
    <row r="73" spans="1:1" x14ac:dyDescent="0.35">
      <c r="A73" t="s">
        <v>96</v>
      </c>
    </row>
    <row r="74" spans="1:1" x14ac:dyDescent="0.35">
      <c r="A74" t="s">
        <v>25</v>
      </c>
    </row>
    <row r="76" spans="1:1" x14ac:dyDescent="0.35">
      <c r="A76" t="s">
        <v>26</v>
      </c>
    </row>
    <row r="77" spans="1:1" x14ac:dyDescent="0.35">
      <c r="A77" t="s">
        <v>100</v>
      </c>
    </row>
    <row r="78" spans="1:1" x14ac:dyDescent="0.35">
      <c r="A78" t="s">
        <v>27</v>
      </c>
    </row>
    <row r="80" spans="1:1" x14ac:dyDescent="0.35">
      <c r="A80" t="s">
        <v>28</v>
      </c>
    </row>
    <row r="81" spans="1:1" x14ac:dyDescent="0.35">
      <c r="A81" t="s">
        <v>15</v>
      </c>
    </row>
    <row r="82" spans="1:1" x14ac:dyDescent="0.35">
      <c r="A82" t="s">
        <v>29</v>
      </c>
    </row>
    <row r="84" spans="1:1" x14ac:dyDescent="0.35">
      <c r="A84" t="s">
        <v>58</v>
      </c>
    </row>
    <row r="85" spans="1:1" x14ac:dyDescent="0.35">
      <c r="A85" t="s">
        <v>28</v>
      </c>
    </row>
    <row r="86" spans="1:1" x14ac:dyDescent="0.35">
      <c r="A86" t="s">
        <v>16</v>
      </c>
    </row>
    <row r="87" spans="1:1" x14ac:dyDescent="0.35">
      <c r="A87" t="s">
        <v>16</v>
      </c>
    </row>
    <row r="88" spans="1:1" x14ac:dyDescent="0.35">
      <c r="A88"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05D4-A01C-4161-8055-FB6FD4C5DA2F}">
  <dimension ref="A1:F33"/>
  <sheetViews>
    <sheetView topLeftCell="A3" workbookViewId="0">
      <selection activeCell="B11" sqref="B11"/>
    </sheetView>
  </sheetViews>
  <sheetFormatPr defaultRowHeight="14.5" x14ac:dyDescent="0.35"/>
  <cols>
    <col min="1" max="1" width="17.81640625" customWidth="1"/>
    <col min="2" max="2" width="64.1796875" customWidth="1"/>
    <col min="3" max="3" width="9.81640625" customWidth="1"/>
    <col min="4" max="4" width="11.6328125" customWidth="1"/>
    <col min="5" max="5" width="13.26953125" customWidth="1"/>
    <col min="6" max="6" width="13.90625" customWidth="1"/>
  </cols>
  <sheetData>
    <row r="1" spans="1:6" ht="26" customHeight="1" x14ac:dyDescent="0.35">
      <c r="A1" s="119" t="str">
        <f>'Informații utile'!A5</f>
        <v xml:space="preserve">Cap.4 Echipamente </v>
      </c>
      <c r="B1" s="120"/>
      <c r="C1" s="120"/>
      <c r="D1" s="120"/>
      <c r="E1" s="121"/>
      <c r="F1" s="49">
        <f>F6+F7+F8+F9+F10+F11+F12+F13+F14+F15+F16+F17+F18+F19+F20+F21+F22+F23+F24+F25+F26+F29</f>
        <v>2300</v>
      </c>
    </row>
    <row r="2" spans="1:6" ht="26.5" customHeight="1" x14ac:dyDescent="0.35">
      <c r="A2" s="50" t="str">
        <f>'Informații generale'!A1</f>
        <v xml:space="preserve">Numele proiectului:
</v>
      </c>
      <c r="B2" s="122" t="str">
        <f>'Informații generale'!B1</f>
        <v>Completați aici</v>
      </c>
      <c r="C2" s="123"/>
      <c r="D2" s="123"/>
      <c r="E2" s="123"/>
      <c r="F2" s="124"/>
    </row>
    <row r="3" spans="1:6" ht="26.5" customHeight="1" x14ac:dyDescent="0.35">
      <c r="A3" s="50" t="str">
        <f>'Informații generale'!A4</f>
        <v xml:space="preserve">Numele solicitantului:
</v>
      </c>
      <c r="B3" s="122">
        <f>'Informații generale'!B4</f>
        <v>0</v>
      </c>
      <c r="C3" s="123"/>
      <c r="D3" s="123"/>
      <c r="E3" s="123"/>
      <c r="F3" s="124"/>
    </row>
    <row r="4" spans="1:6" ht="65" x14ac:dyDescent="0.35">
      <c r="A4" s="44" t="s">
        <v>84</v>
      </c>
      <c r="B4" s="57" t="s">
        <v>89</v>
      </c>
      <c r="C4" s="44" t="s">
        <v>2</v>
      </c>
      <c r="D4" s="44" t="s">
        <v>3</v>
      </c>
      <c r="E4" s="44" t="s">
        <v>4</v>
      </c>
      <c r="F4" s="44" t="s">
        <v>5</v>
      </c>
    </row>
    <row r="5" spans="1:6" x14ac:dyDescent="0.35">
      <c r="A5" s="52">
        <v>1</v>
      </c>
      <c r="B5" s="44">
        <v>3</v>
      </c>
      <c r="C5" s="44">
        <v>4</v>
      </c>
      <c r="D5" s="44">
        <v>5</v>
      </c>
      <c r="E5" s="44">
        <v>6</v>
      </c>
      <c r="F5" s="44" t="s">
        <v>43</v>
      </c>
    </row>
    <row r="6" spans="1:6" x14ac:dyDescent="0.35">
      <c r="A6" s="53"/>
      <c r="B6" s="53"/>
      <c r="C6" s="54"/>
      <c r="D6" s="54">
        <v>1</v>
      </c>
      <c r="E6" s="55">
        <v>2300</v>
      </c>
      <c r="F6" s="58">
        <f>(D6*E6)</f>
        <v>2300</v>
      </c>
    </row>
    <row r="7" spans="1:6" x14ac:dyDescent="0.35">
      <c r="A7" s="53"/>
      <c r="B7" s="53"/>
      <c r="C7" s="54"/>
      <c r="D7" s="54"/>
      <c r="E7" s="55"/>
      <c r="F7" s="58">
        <f>(D7*E7)</f>
        <v>0</v>
      </c>
    </row>
    <row r="8" spans="1:6" x14ac:dyDescent="0.35">
      <c r="A8" s="53"/>
      <c r="B8" s="53"/>
      <c r="C8" s="54"/>
      <c r="D8" s="54"/>
      <c r="E8" s="55"/>
      <c r="F8" s="58">
        <f t="shared" ref="F8:F26" si="0">(D8*E8)</f>
        <v>0</v>
      </c>
    </row>
    <row r="9" spans="1:6" x14ac:dyDescent="0.35">
      <c r="A9" s="53"/>
      <c r="B9" s="53"/>
      <c r="C9" s="54"/>
      <c r="D9" s="54"/>
      <c r="E9" s="55"/>
      <c r="F9" s="58">
        <f t="shared" si="0"/>
        <v>0</v>
      </c>
    </row>
    <row r="10" spans="1:6" x14ac:dyDescent="0.35">
      <c r="A10" s="53"/>
      <c r="B10" s="53"/>
      <c r="C10" s="54"/>
      <c r="D10" s="54"/>
      <c r="E10" s="55"/>
      <c r="F10" s="58">
        <f t="shared" si="0"/>
        <v>0</v>
      </c>
    </row>
    <row r="11" spans="1:6" x14ac:dyDescent="0.35">
      <c r="A11" s="53"/>
      <c r="B11" s="53"/>
      <c r="C11" s="54"/>
      <c r="D11" s="54"/>
      <c r="E11" s="55"/>
      <c r="F11" s="58">
        <f t="shared" si="0"/>
        <v>0</v>
      </c>
    </row>
    <row r="12" spans="1:6" x14ac:dyDescent="0.35">
      <c r="A12" s="53"/>
      <c r="B12" s="53"/>
      <c r="C12" s="54"/>
      <c r="D12" s="54"/>
      <c r="E12" s="55"/>
      <c r="F12" s="58">
        <f t="shared" si="0"/>
        <v>0</v>
      </c>
    </row>
    <row r="13" spans="1:6" x14ac:dyDescent="0.35">
      <c r="A13" s="53"/>
      <c r="B13" s="53"/>
      <c r="C13" s="54"/>
      <c r="D13" s="54"/>
      <c r="E13" s="55"/>
      <c r="F13" s="58">
        <f t="shared" si="0"/>
        <v>0</v>
      </c>
    </row>
    <row r="14" spans="1:6" x14ac:dyDescent="0.35">
      <c r="A14" s="53"/>
      <c r="B14" s="53"/>
      <c r="C14" s="54"/>
      <c r="D14" s="54"/>
      <c r="E14" s="55"/>
      <c r="F14" s="58">
        <f t="shared" si="0"/>
        <v>0</v>
      </c>
    </row>
    <row r="15" spans="1:6" x14ac:dyDescent="0.35">
      <c r="A15" s="53"/>
      <c r="B15" s="53"/>
      <c r="C15" s="54"/>
      <c r="D15" s="54"/>
      <c r="E15" s="55"/>
      <c r="F15" s="58">
        <f t="shared" si="0"/>
        <v>0</v>
      </c>
    </row>
    <row r="16" spans="1:6" x14ac:dyDescent="0.35">
      <c r="A16" s="53"/>
      <c r="B16" s="53"/>
      <c r="C16" s="54"/>
      <c r="D16" s="54"/>
      <c r="E16" s="55"/>
      <c r="F16" s="58">
        <f t="shared" si="0"/>
        <v>0</v>
      </c>
    </row>
    <row r="17" spans="1:6" x14ac:dyDescent="0.35">
      <c r="A17" s="53"/>
      <c r="B17" s="53"/>
      <c r="C17" s="54"/>
      <c r="D17" s="54"/>
      <c r="E17" s="55"/>
      <c r="F17" s="58">
        <f t="shared" si="0"/>
        <v>0</v>
      </c>
    </row>
    <row r="18" spans="1:6" x14ac:dyDescent="0.35">
      <c r="A18" s="53"/>
      <c r="B18" s="53"/>
      <c r="C18" s="54"/>
      <c r="D18" s="54"/>
      <c r="E18" s="55"/>
      <c r="F18" s="58">
        <f t="shared" si="0"/>
        <v>0</v>
      </c>
    </row>
    <row r="19" spans="1:6" x14ac:dyDescent="0.35">
      <c r="A19" s="53"/>
      <c r="B19" s="53"/>
      <c r="C19" s="54"/>
      <c r="D19" s="54"/>
      <c r="E19" s="55"/>
      <c r="F19" s="58">
        <f t="shared" si="0"/>
        <v>0</v>
      </c>
    </row>
    <row r="20" spans="1:6" x14ac:dyDescent="0.35">
      <c r="A20" s="53"/>
      <c r="B20" s="53"/>
      <c r="C20" s="54"/>
      <c r="D20" s="54"/>
      <c r="E20" s="55"/>
      <c r="F20" s="58">
        <f t="shared" si="0"/>
        <v>0</v>
      </c>
    </row>
    <row r="21" spans="1:6" x14ac:dyDescent="0.35">
      <c r="A21" s="53"/>
      <c r="B21" s="53"/>
      <c r="C21" s="54"/>
      <c r="D21" s="54"/>
      <c r="E21" s="55"/>
      <c r="F21" s="58">
        <f t="shared" si="0"/>
        <v>0</v>
      </c>
    </row>
    <row r="22" spans="1:6" x14ac:dyDescent="0.35">
      <c r="A22" s="53"/>
      <c r="B22" s="53"/>
      <c r="C22" s="54"/>
      <c r="D22" s="54"/>
      <c r="E22" s="55"/>
      <c r="F22" s="58">
        <f t="shared" si="0"/>
        <v>0</v>
      </c>
    </row>
    <row r="23" spans="1:6" x14ac:dyDescent="0.35">
      <c r="A23" s="53"/>
      <c r="B23" s="53"/>
      <c r="C23" s="54"/>
      <c r="D23" s="54"/>
      <c r="E23" s="55"/>
      <c r="F23" s="58">
        <f t="shared" si="0"/>
        <v>0</v>
      </c>
    </row>
    <row r="24" spans="1:6" x14ac:dyDescent="0.35">
      <c r="A24" s="53"/>
      <c r="B24" s="53"/>
      <c r="C24" s="54"/>
      <c r="D24" s="54"/>
      <c r="E24" s="55"/>
      <c r="F24" s="58">
        <f t="shared" si="0"/>
        <v>0</v>
      </c>
    </row>
    <row r="25" spans="1:6" x14ac:dyDescent="0.35">
      <c r="A25" s="53"/>
      <c r="B25" s="53"/>
      <c r="C25" s="54"/>
      <c r="D25" s="54"/>
      <c r="E25" s="55"/>
      <c r="F25" s="58">
        <f t="shared" si="0"/>
        <v>0</v>
      </c>
    </row>
    <row r="26" spans="1:6" x14ac:dyDescent="0.35">
      <c r="A26" s="53"/>
      <c r="B26" s="53"/>
      <c r="C26" s="54"/>
      <c r="D26" s="54"/>
      <c r="E26" s="55"/>
      <c r="F26" s="58">
        <f t="shared" si="0"/>
        <v>0</v>
      </c>
    </row>
    <row r="27" spans="1:6" x14ac:dyDescent="0.35">
      <c r="A27" s="56"/>
      <c r="B27" s="56"/>
      <c r="C27" s="56"/>
      <c r="D27" s="56"/>
      <c r="E27" s="56"/>
      <c r="F27" s="59"/>
    </row>
    <row r="28" spans="1:6" x14ac:dyDescent="0.35">
      <c r="A28" s="56"/>
      <c r="B28" s="56"/>
      <c r="C28" s="56"/>
      <c r="D28" s="56"/>
      <c r="E28" s="56"/>
    </row>
    <row r="29" spans="1:6" x14ac:dyDescent="0.35">
      <c r="A29" s="56"/>
      <c r="B29" s="56"/>
      <c r="C29" s="56"/>
      <c r="D29" s="56"/>
      <c r="E29" s="56"/>
    </row>
    <row r="30" spans="1:6" x14ac:dyDescent="0.35">
      <c r="A30" s="56"/>
      <c r="B30" s="56"/>
      <c r="C30" s="56"/>
      <c r="D30" s="56"/>
      <c r="E30" s="56"/>
    </row>
    <row r="31" spans="1:6" x14ac:dyDescent="0.35">
      <c r="A31" s="56"/>
      <c r="B31" s="56"/>
      <c r="C31" s="56"/>
      <c r="D31" s="56"/>
      <c r="E31" s="56"/>
    </row>
    <row r="32" spans="1:6" x14ac:dyDescent="0.35">
      <c r="A32" s="56"/>
      <c r="B32" s="56"/>
      <c r="C32" s="56"/>
      <c r="D32" s="56"/>
      <c r="E32" s="56"/>
    </row>
    <row r="33" spans="1:5" x14ac:dyDescent="0.35">
      <c r="A33" s="56"/>
      <c r="B33" s="56"/>
      <c r="C33" s="56"/>
      <c r="D33" s="56"/>
      <c r="E33" s="56"/>
    </row>
  </sheetData>
  <sheetProtection algorithmName="SHA-512" hashValue="SBhfvMotwPvEYS2XfNmgMhjNJA1dCbTKFtUf/LNIPHcxFUdp5KZOr8pd2kTaJOZLgknfS1mq6YqBwvSvcAYfrQ==" saltValue="FSkRDmRugWFZIo6OMpODZg==" spinCount="100000" sheet="1" objects="1" scenarios="1"/>
  <mergeCells count="3">
    <mergeCell ref="A1:E1"/>
    <mergeCell ref="B2:F2"/>
    <mergeCell ref="B3:F3"/>
  </mergeCells>
  <dataValidations xWindow="138" yWindow="744" count="8">
    <dataValidation allowBlank="1" showInputMessage="1" showErrorMessage="1" promptTitle="Info selectie print:" prompt="Deselectati din filtru valorile definite ca fiind Blank si apoi printati." sqref="A5" xr:uid="{E41FE73F-2C89-47CE-84A5-A8C4B66B7FBD}"/>
    <dataValidation allowBlank="1" showInputMessage="1" showErrorMessage="1" prompt="Detaliați" sqref="B6:B26" xr:uid="{8EC299FA-E9A1-44C7-9D38-C1AF7623ACCD}"/>
    <dataValidation allowBlank="1" showInputMessage="1" showErrorMessage="1" prompt="Alegeți din listă" sqref="D7:D26" xr:uid="{2DFAF1FF-75D8-48B1-B3BF-EC5AD30E10B6}"/>
    <dataValidation allowBlank="1" showInputMessage="1" showErrorMessage="1" prompt="Completați" sqref="E7:E26" xr:uid="{7D3D6BEC-35A3-489E-A3E5-BD16CFC4A7B4}"/>
    <dataValidation allowBlank="1" showInputMessage="1" showErrorMessage="1" prompt="Se completează automat" sqref="F6:F26" xr:uid="{7D5E29CB-A6C9-460A-99A5-6059A32FC72A}"/>
    <dataValidation allowBlank="1" showInputMessage="1" showErrorMessage="1" prompt="Acesta este un exemplu. Completați" sqref="E6" xr:uid="{1929B7D4-2D40-4781-892B-ED0927958352}"/>
    <dataValidation allowBlank="1" showInputMessage="1" showErrorMessage="1" prompt="Acesta este un exemplu. Alegeți din listă" sqref="D6" xr:uid="{57AC83B1-B9DB-419D-812C-04E8FD1ACE67}"/>
    <dataValidation allowBlank="1" showInputMessage="1" showErrorMessage="1" prompt="Se calculează automat" sqref="F1 F5" xr:uid="{F7FFA838-E931-40C7-8A58-BB54718B5AE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38" yWindow="744" count="3">
        <x14:dataValidation type="list" allowBlank="1" showInputMessage="1" showErrorMessage="1" xr:uid="{66E06013-690F-49D6-8303-1D9D56FF2907}">
          <x14:formula1>
            <xm:f>Sheet2!$A$61</xm:f>
          </x14:formula1>
          <xm:sqref>C26</xm:sqref>
        </x14:dataValidation>
        <x14:dataValidation type="list" allowBlank="1" showInputMessage="1" showErrorMessage="1" prompt="Alegeți din listă" xr:uid="{DE607D15-5F8E-43E5-A8B3-AECA90E1DF6F}">
          <x14:formula1>
            <xm:f>Sheet2!$A$47:$A$53</xm:f>
          </x14:formula1>
          <xm:sqref>A6:A26</xm:sqref>
        </x14:dataValidation>
        <x14:dataValidation type="list" allowBlank="1" showInputMessage="1" showErrorMessage="1" prompt="Alegeți din listă" xr:uid="{CBF6AE6C-DF52-4E67-B40B-AAFF142A386D}">
          <x14:formula1>
            <xm:f>Sheet2!$A$61</xm:f>
          </x14:formula1>
          <xm:sqref>C6:C25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335D0-1924-4B3B-B602-97BB0FAC8B85}">
  <dimension ref="A1:F34"/>
  <sheetViews>
    <sheetView topLeftCell="A2" workbookViewId="0">
      <selection activeCell="B10" sqref="B10"/>
    </sheetView>
  </sheetViews>
  <sheetFormatPr defaultRowHeight="14.5" x14ac:dyDescent="0.35"/>
  <cols>
    <col min="1" max="1" width="17.54296875" style="93" customWidth="1"/>
    <col min="2" max="2" width="61.54296875" customWidth="1"/>
    <col min="4" max="4" width="10.7265625" customWidth="1"/>
    <col min="5" max="5" width="13.08984375" customWidth="1"/>
    <col min="6" max="6" width="17.6328125" customWidth="1"/>
  </cols>
  <sheetData>
    <row r="1" spans="1:6" ht="26" customHeight="1" x14ac:dyDescent="0.35">
      <c r="A1" s="119" t="str">
        <f>'Informații utile'!A6</f>
        <v>Cap.5. Servicii subcontractate</v>
      </c>
      <c r="B1" s="120"/>
      <c r="C1" s="120"/>
      <c r="D1" s="120"/>
      <c r="E1" s="121"/>
      <c r="F1" s="49">
        <f>F6+F7+F8+F9+F10+F11+F12+F13+F14+F15+F16+F17+F18+F19+F20+F21+F22+F23+F24+F25+F26+F29</f>
        <v>2000</v>
      </c>
    </row>
    <row r="2" spans="1:6" ht="28.5" customHeight="1" x14ac:dyDescent="0.35">
      <c r="A2" s="50" t="str">
        <f>'Informații generale'!A1</f>
        <v xml:space="preserve">Numele proiectului:
</v>
      </c>
      <c r="B2" s="122" t="str">
        <f>'Informații generale'!B1</f>
        <v>Completați aici</v>
      </c>
      <c r="C2" s="123"/>
      <c r="D2" s="123"/>
      <c r="E2" s="123"/>
      <c r="F2" s="124"/>
    </row>
    <row r="3" spans="1:6" ht="28" customHeight="1" x14ac:dyDescent="0.35">
      <c r="A3" s="50" t="str">
        <f>'Informații generale'!A4</f>
        <v xml:space="preserve">Numele solicitantului:
</v>
      </c>
      <c r="B3" s="122">
        <f>'Informații generale'!B4</f>
        <v>0</v>
      </c>
      <c r="C3" s="123"/>
      <c r="D3" s="123"/>
      <c r="E3" s="123"/>
      <c r="F3" s="124"/>
    </row>
    <row r="4" spans="1:6" ht="77.5" customHeight="1" x14ac:dyDescent="0.35">
      <c r="A4" s="44" t="s">
        <v>84</v>
      </c>
      <c r="B4" s="51" t="s">
        <v>90</v>
      </c>
      <c r="C4" s="44" t="s">
        <v>91</v>
      </c>
      <c r="D4" s="44" t="s">
        <v>92</v>
      </c>
      <c r="E4" s="44" t="s">
        <v>93</v>
      </c>
      <c r="F4" s="44" t="s">
        <v>94</v>
      </c>
    </row>
    <row r="5" spans="1:6" x14ac:dyDescent="0.35">
      <c r="A5" s="52">
        <v>1</v>
      </c>
      <c r="B5" s="44">
        <v>2</v>
      </c>
      <c r="C5" s="44">
        <v>3</v>
      </c>
      <c r="D5" s="44">
        <v>4</v>
      </c>
      <c r="E5" s="44">
        <v>5</v>
      </c>
      <c r="F5" s="44" t="s">
        <v>136</v>
      </c>
    </row>
    <row r="6" spans="1:6" x14ac:dyDescent="0.35">
      <c r="A6" s="91"/>
      <c r="B6" s="12"/>
      <c r="C6" s="8"/>
      <c r="D6" s="13">
        <v>50</v>
      </c>
      <c r="E6" s="14">
        <v>40</v>
      </c>
      <c r="F6" s="58">
        <f>(D6*E6)</f>
        <v>2000</v>
      </c>
    </row>
    <row r="7" spans="1:6" x14ac:dyDescent="0.35">
      <c r="A7" s="91"/>
      <c r="B7" s="12"/>
      <c r="C7" s="8"/>
      <c r="D7" s="8"/>
      <c r="E7" s="116"/>
      <c r="F7" s="58">
        <f t="shared" ref="F7:F26" si="0">(D7*E7)</f>
        <v>0</v>
      </c>
    </row>
    <row r="8" spans="1:6" x14ac:dyDescent="0.35">
      <c r="A8" s="91"/>
      <c r="B8" s="12"/>
      <c r="C8" s="8"/>
      <c r="D8" s="8"/>
      <c r="E8" s="116"/>
      <c r="F8" s="58">
        <f t="shared" si="0"/>
        <v>0</v>
      </c>
    </row>
    <row r="9" spans="1:6" x14ac:dyDescent="0.35">
      <c r="A9" s="91"/>
      <c r="B9" s="12"/>
      <c r="C9" s="8"/>
      <c r="D9" s="8"/>
      <c r="E9" s="116"/>
      <c r="F9" s="58">
        <f t="shared" si="0"/>
        <v>0</v>
      </c>
    </row>
    <row r="10" spans="1:6" x14ac:dyDescent="0.35">
      <c r="A10" s="91"/>
      <c r="B10" s="12"/>
      <c r="C10" s="8"/>
      <c r="D10" s="8"/>
      <c r="E10" s="116"/>
      <c r="F10" s="58">
        <f t="shared" si="0"/>
        <v>0</v>
      </c>
    </row>
    <row r="11" spans="1:6" x14ac:dyDescent="0.35">
      <c r="A11" s="91"/>
      <c r="B11" s="12"/>
      <c r="C11" s="8"/>
      <c r="D11" s="8"/>
      <c r="E11" s="116"/>
      <c r="F11" s="58">
        <f t="shared" si="0"/>
        <v>0</v>
      </c>
    </row>
    <row r="12" spans="1:6" x14ac:dyDescent="0.35">
      <c r="A12" s="91"/>
      <c r="B12" s="12"/>
      <c r="C12" s="8"/>
      <c r="D12" s="8"/>
      <c r="E12" s="116"/>
      <c r="F12" s="58">
        <f t="shared" si="0"/>
        <v>0</v>
      </c>
    </row>
    <row r="13" spans="1:6" x14ac:dyDescent="0.35">
      <c r="A13" s="91"/>
      <c r="B13" s="12"/>
      <c r="C13" s="8"/>
      <c r="D13" s="8"/>
      <c r="E13" s="116"/>
      <c r="F13" s="58">
        <f t="shared" si="0"/>
        <v>0</v>
      </c>
    </row>
    <row r="14" spans="1:6" x14ac:dyDescent="0.35">
      <c r="A14" s="91"/>
      <c r="B14" s="12"/>
      <c r="C14" s="8"/>
      <c r="D14" s="8"/>
      <c r="E14" s="116"/>
      <c r="F14" s="58">
        <f t="shared" si="0"/>
        <v>0</v>
      </c>
    </row>
    <row r="15" spans="1:6" x14ac:dyDescent="0.35">
      <c r="A15" s="91"/>
      <c r="B15" s="12"/>
      <c r="C15" s="8"/>
      <c r="D15" s="8"/>
      <c r="E15" s="116"/>
      <c r="F15" s="58">
        <f t="shared" si="0"/>
        <v>0</v>
      </c>
    </row>
    <row r="16" spans="1:6" x14ac:dyDescent="0.35">
      <c r="A16" s="91"/>
      <c r="B16" s="12"/>
      <c r="C16" s="8"/>
      <c r="D16" s="8"/>
      <c r="E16" s="116"/>
      <c r="F16" s="58">
        <f t="shared" si="0"/>
        <v>0</v>
      </c>
    </row>
    <row r="17" spans="1:6" x14ac:dyDescent="0.35">
      <c r="A17" s="91"/>
      <c r="B17" s="12"/>
      <c r="C17" s="8"/>
      <c r="D17" s="8"/>
      <c r="E17" s="116"/>
      <c r="F17" s="58">
        <f t="shared" si="0"/>
        <v>0</v>
      </c>
    </row>
    <row r="18" spans="1:6" x14ac:dyDescent="0.35">
      <c r="A18" s="91"/>
      <c r="B18" s="12"/>
      <c r="C18" s="8"/>
      <c r="D18" s="8"/>
      <c r="E18" s="116"/>
      <c r="F18" s="58">
        <f t="shared" si="0"/>
        <v>0</v>
      </c>
    </row>
    <row r="19" spans="1:6" x14ac:dyDescent="0.35">
      <c r="A19" s="91"/>
      <c r="B19" s="12"/>
      <c r="C19" s="8"/>
      <c r="D19" s="8"/>
      <c r="E19" s="116"/>
      <c r="F19" s="58">
        <f t="shared" si="0"/>
        <v>0</v>
      </c>
    </row>
    <row r="20" spans="1:6" x14ac:dyDescent="0.35">
      <c r="A20" s="91"/>
      <c r="B20" s="12"/>
      <c r="C20" s="8"/>
      <c r="D20" s="8"/>
      <c r="E20" s="116"/>
      <c r="F20" s="58">
        <f t="shared" si="0"/>
        <v>0</v>
      </c>
    </row>
    <row r="21" spans="1:6" x14ac:dyDescent="0.35">
      <c r="A21" s="91"/>
      <c r="B21" s="12"/>
      <c r="C21" s="8"/>
      <c r="D21" s="8"/>
      <c r="E21" s="116"/>
      <c r="F21" s="58">
        <f t="shared" si="0"/>
        <v>0</v>
      </c>
    </row>
    <row r="22" spans="1:6" x14ac:dyDescent="0.35">
      <c r="A22" s="91"/>
      <c r="B22" s="12"/>
      <c r="C22" s="8"/>
      <c r="D22" s="8"/>
      <c r="E22" s="116"/>
      <c r="F22" s="58">
        <f t="shared" si="0"/>
        <v>0</v>
      </c>
    </row>
    <row r="23" spans="1:6" x14ac:dyDescent="0.35">
      <c r="A23" s="91"/>
      <c r="B23" s="12"/>
      <c r="C23" s="8"/>
      <c r="D23" s="8"/>
      <c r="E23" s="116"/>
      <c r="F23" s="58">
        <f t="shared" si="0"/>
        <v>0</v>
      </c>
    </row>
    <row r="24" spans="1:6" x14ac:dyDescent="0.35">
      <c r="A24" s="91"/>
      <c r="B24" s="12"/>
      <c r="C24" s="8"/>
      <c r="D24" s="8"/>
      <c r="E24" s="116"/>
      <c r="F24" s="58">
        <f t="shared" si="0"/>
        <v>0</v>
      </c>
    </row>
    <row r="25" spans="1:6" x14ac:dyDescent="0.35">
      <c r="A25" s="91"/>
      <c r="B25" s="12"/>
      <c r="C25" s="8"/>
      <c r="D25" s="8"/>
      <c r="E25" s="116"/>
      <c r="F25" s="58">
        <f t="shared" si="0"/>
        <v>0</v>
      </c>
    </row>
    <row r="26" spans="1:6" x14ac:dyDescent="0.35">
      <c r="A26" s="91"/>
      <c r="B26" s="12"/>
      <c r="C26" s="8"/>
      <c r="D26" s="8"/>
      <c r="E26" s="116"/>
      <c r="F26" s="58">
        <f t="shared" si="0"/>
        <v>0</v>
      </c>
    </row>
    <row r="27" spans="1:6" x14ac:dyDescent="0.35">
      <c r="A27" s="92"/>
      <c r="B27" s="11"/>
      <c r="C27" s="11"/>
      <c r="D27" s="11"/>
      <c r="E27" s="11"/>
      <c r="F27" s="59"/>
    </row>
    <row r="28" spans="1:6" x14ac:dyDescent="0.35">
      <c r="A28" s="92"/>
      <c r="B28" s="11"/>
      <c r="C28" s="11"/>
      <c r="D28" s="11"/>
      <c r="E28" s="11"/>
      <c r="F28" s="59"/>
    </row>
    <row r="29" spans="1:6" x14ac:dyDescent="0.35">
      <c r="A29" s="92"/>
      <c r="B29" s="11"/>
      <c r="C29" s="11"/>
      <c r="D29" s="11"/>
      <c r="E29" s="11"/>
      <c r="F29" s="59"/>
    </row>
    <row r="30" spans="1:6" x14ac:dyDescent="0.35">
      <c r="A30" s="92"/>
      <c r="B30" s="11"/>
      <c r="C30" s="11"/>
      <c r="D30" s="11"/>
      <c r="E30" s="11"/>
      <c r="F30" s="59"/>
    </row>
    <row r="31" spans="1:6" x14ac:dyDescent="0.35">
      <c r="A31" s="92"/>
      <c r="B31" s="11"/>
      <c r="C31" s="11"/>
      <c r="D31" s="11"/>
      <c r="E31" s="11"/>
      <c r="F31" s="59"/>
    </row>
    <row r="32" spans="1:6" x14ac:dyDescent="0.35">
      <c r="F32" s="59"/>
    </row>
    <row r="33" spans="6:6" x14ac:dyDescent="0.35">
      <c r="F33" s="59"/>
    </row>
    <row r="34" spans="6:6" x14ac:dyDescent="0.35">
      <c r="F34" s="59"/>
    </row>
  </sheetData>
  <sheetProtection algorithmName="SHA-512" hashValue="zgmkNv/tPAM2FJtutqDCbn1iMgbR9S4Av7MiiXyw/xNxYZ30Ip+q9NXlC1QSyE6KamsEmTlfpmG9gF1NJb8+ug==" saltValue="i/PMsxt1sZRA/aRxUF5d7A==" spinCount="100000" sheet="1" objects="1" scenarios="1"/>
  <mergeCells count="3">
    <mergeCell ref="A1:E1"/>
    <mergeCell ref="B2:F2"/>
    <mergeCell ref="B3:F3"/>
  </mergeCells>
  <dataValidations count="6">
    <dataValidation allowBlank="1" showInputMessage="1" showErrorMessage="1" promptTitle="Info selectie print:" prompt="Deselectati din filtru valorile definite ca fiind Blank si apoi printati." sqref="A5" xr:uid="{7DE15780-5E95-487A-B56C-60E2A568FBF6}"/>
    <dataValidation allowBlank="1" showInputMessage="1" showErrorMessage="1" prompt="Se calculează automat" sqref="F5:F26 F1" xr:uid="{8A05F438-DF92-46A5-840A-779F0E4D72CD}"/>
    <dataValidation allowBlank="1" showInputMessage="1" showErrorMessage="1" prompt="Acesat este un exemplu. Completați" sqref="E6" xr:uid="{16BD1E10-66FE-495F-A46E-0B4CCC2B475D}"/>
    <dataValidation allowBlank="1" showInputMessage="1" showErrorMessage="1" prompt="Completați" sqref="D7:E26" xr:uid="{4A901870-E5CB-4C3E-8159-12FF91C0BD6A}"/>
    <dataValidation allowBlank="1" showInputMessage="1" showErrorMessage="1" prompt="Acesta este un exemplu. Completați" sqref="D6" xr:uid="{B226ABED-5090-4A2F-BE1E-CECF3A72B009}"/>
    <dataValidation allowBlank="1" showInputMessage="1" showErrorMessage="1" prompt="Detaliați" sqref="B6:B26" xr:uid="{CCEE6CAC-8F80-451C-8EF7-908E0689425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Alegeți din listă" xr:uid="{490954CE-B32F-4442-B6CE-424E5C67C6D0}">
          <x14:formula1>
            <xm:f>Sheet2!$A$87:$A$88</xm:f>
          </x14:formula1>
          <xm:sqref>C6:C26</xm:sqref>
        </x14:dataValidation>
        <x14:dataValidation type="list" allowBlank="1" showInputMessage="1" showErrorMessage="1" prompt="Alegeți din listă" xr:uid="{B37F6A24-6A05-4CD2-BA12-4736C66C1E6D}">
          <x14:formula1>
            <xm:f>Sheet2!$A$54:$A$60</xm:f>
          </x14:formula1>
          <xm:sqref>A6:A26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F2332-FF85-4ED7-A47A-23A30C0956E1}">
  <dimension ref="A1:F29"/>
  <sheetViews>
    <sheetView tabSelected="1" workbookViewId="0">
      <selection activeCell="B12" sqref="B12"/>
    </sheetView>
  </sheetViews>
  <sheetFormatPr defaultRowHeight="14.5" x14ac:dyDescent="0.35"/>
  <cols>
    <col min="1" max="1" width="20.7265625" style="93" customWidth="1"/>
    <col min="2" max="2" width="66.453125" customWidth="1"/>
    <col min="4" max="4" width="10.90625" customWidth="1"/>
    <col min="5" max="5" width="11.54296875" customWidth="1"/>
    <col min="6" max="6" width="12.54296875" customWidth="1"/>
  </cols>
  <sheetData>
    <row r="1" spans="1:6" x14ac:dyDescent="0.35">
      <c r="A1" s="119" t="str">
        <f>'Informații utile'!A7</f>
        <v>Cap.6  Premii</v>
      </c>
      <c r="B1" s="120"/>
      <c r="C1" s="120"/>
      <c r="D1" s="120"/>
      <c r="E1" s="121"/>
      <c r="F1" s="49">
        <f>F6+F7+F8+F9+F10+F11+F12+F13+F14+F15+F16+F17+F18+F19+F20+F21+F22+F23+F24+F25+F26+F29</f>
        <v>8000</v>
      </c>
    </row>
    <row r="2" spans="1:6" ht="24" customHeight="1" x14ac:dyDescent="0.35">
      <c r="A2" s="50" t="str">
        <f>'Informații generale'!A1</f>
        <v xml:space="preserve">Numele proiectului:
</v>
      </c>
      <c r="B2" s="122" t="str">
        <f>'Informații generale'!B1</f>
        <v>Completați aici</v>
      </c>
      <c r="C2" s="123"/>
      <c r="D2" s="123"/>
      <c r="E2" s="123"/>
      <c r="F2" s="124"/>
    </row>
    <row r="3" spans="1:6" ht="25.5" customHeight="1" x14ac:dyDescent="0.35">
      <c r="A3" s="50" t="str">
        <f>'Informații generale'!A4</f>
        <v xml:space="preserve">Numele solicitantului:
</v>
      </c>
      <c r="B3" s="122">
        <f>'Informații generale'!B4</f>
        <v>0</v>
      </c>
      <c r="C3" s="123"/>
      <c r="D3" s="123"/>
      <c r="E3" s="123"/>
      <c r="F3" s="124"/>
    </row>
    <row r="4" spans="1:6" ht="98.5" customHeight="1" x14ac:dyDescent="0.35">
      <c r="A4" s="44" t="s">
        <v>84</v>
      </c>
      <c r="B4" s="57" t="s">
        <v>95</v>
      </c>
      <c r="C4" s="44" t="s">
        <v>91</v>
      </c>
      <c r="D4" s="44" t="s">
        <v>97</v>
      </c>
      <c r="E4" s="44" t="s">
        <v>98</v>
      </c>
      <c r="F4" s="44" t="s">
        <v>88</v>
      </c>
    </row>
    <row r="5" spans="1:6" x14ac:dyDescent="0.35">
      <c r="A5" s="52">
        <v>1</v>
      </c>
      <c r="B5" s="44">
        <v>2</v>
      </c>
      <c r="C5" s="44">
        <v>3</v>
      </c>
      <c r="D5" s="44">
        <v>4</v>
      </c>
      <c r="E5" s="44">
        <v>5</v>
      </c>
      <c r="F5" s="44" t="s">
        <v>136</v>
      </c>
    </row>
    <row r="6" spans="1:6" ht="17" customHeight="1" x14ac:dyDescent="0.35">
      <c r="A6" s="7"/>
      <c r="B6" s="12"/>
      <c r="C6" s="8"/>
      <c r="D6" s="13">
        <v>50</v>
      </c>
      <c r="E6" s="14">
        <v>40</v>
      </c>
      <c r="F6" s="58">
        <f>(D6*E6)</f>
        <v>2000</v>
      </c>
    </row>
    <row r="7" spans="1:6" x14ac:dyDescent="0.35">
      <c r="A7" s="7"/>
      <c r="B7" s="12"/>
      <c r="C7" s="8"/>
      <c r="D7" s="8">
        <v>10</v>
      </c>
      <c r="E7" s="10">
        <v>600</v>
      </c>
      <c r="F7" s="58">
        <f t="shared" ref="F7:F26" si="0">(D7*E7)</f>
        <v>6000</v>
      </c>
    </row>
    <row r="8" spans="1:6" x14ac:dyDescent="0.35">
      <c r="A8" s="7"/>
      <c r="B8" s="12"/>
      <c r="C8" s="8"/>
      <c r="D8" s="8"/>
      <c r="E8" s="9"/>
      <c r="F8" s="58">
        <f t="shared" si="0"/>
        <v>0</v>
      </c>
    </row>
    <row r="9" spans="1:6" x14ac:dyDescent="0.35">
      <c r="A9" s="7"/>
      <c r="B9" s="12"/>
      <c r="C9" s="8"/>
      <c r="D9" s="8"/>
      <c r="E9" s="9"/>
      <c r="F9" s="58">
        <f t="shared" si="0"/>
        <v>0</v>
      </c>
    </row>
    <row r="10" spans="1:6" x14ac:dyDescent="0.35">
      <c r="A10" s="7"/>
      <c r="B10" s="12"/>
      <c r="C10" s="8"/>
      <c r="D10" s="8"/>
      <c r="E10" s="9"/>
      <c r="F10" s="58">
        <f t="shared" si="0"/>
        <v>0</v>
      </c>
    </row>
    <row r="11" spans="1:6" x14ac:dyDescent="0.35">
      <c r="A11" s="7"/>
      <c r="B11" s="12"/>
      <c r="C11" s="8"/>
      <c r="D11" s="8"/>
      <c r="E11" s="9"/>
      <c r="F11" s="58">
        <f t="shared" si="0"/>
        <v>0</v>
      </c>
    </row>
    <row r="12" spans="1:6" x14ac:dyDescent="0.35">
      <c r="A12" s="7"/>
      <c r="B12" s="12"/>
      <c r="C12" s="8"/>
      <c r="D12" s="8"/>
      <c r="E12" s="9"/>
      <c r="F12" s="58">
        <f t="shared" si="0"/>
        <v>0</v>
      </c>
    </row>
    <row r="13" spans="1:6" x14ac:dyDescent="0.35">
      <c r="A13" s="7"/>
      <c r="B13" s="12"/>
      <c r="C13" s="8"/>
      <c r="D13" s="8"/>
      <c r="E13" s="9"/>
      <c r="F13" s="58">
        <f t="shared" si="0"/>
        <v>0</v>
      </c>
    </row>
    <row r="14" spans="1:6" x14ac:dyDescent="0.35">
      <c r="A14" s="7"/>
      <c r="B14" s="12"/>
      <c r="C14" s="8"/>
      <c r="D14" s="8"/>
      <c r="E14" s="9"/>
      <c r="F14" s="58">
        <f t="shared" si="0"/>
        <v>0</v>
      </c>
    </row>
    <row r="15" spans="1:6" x14ac:dyDescent="0.35">
      <c r="A15" s="7"/>
      <c r="B15" s="12"/>
      <c r="C15" s="8"/>
      <c r="D15" s="8"/>
      <c r="E15" s="9"/>
      <c r="F15" s="58">
        <f t="shared" si="0"/>
        <v>0</v>
      </c>
    </row>
    <row r="16" spans="1:6" x14ac:dyDescent="0.35">
      <c r="A16" s="7"/>
      <c r="B16" s="12"/>
      <c r="C16" s="8"/>
      <c r="D16" s="8"/>
      <c r="E16" s="9"/>
      <c r="F16" s="58">
        <f t="shared" si="0"/>
        <v>0</v>
      </c>
    </row>
    <row r="17" spans="1:6" x14ac:dyDescent="0.35">
      <c r="A17" s="7"/>
      <c r="B17" s="12"/>
      <c r="C17" s="8"/>
      <c r="D17" s="8"/>
      <c r="E17" s="9"/>
      <c r="F17" s="58">
        <f t="shared" si="0"/>
        <v>0</v>
      </c>
    </row>
    <row r="18" spans="1:6" x14ac:dyDescent="0.35">
      <c r="A18" s="7"/>
      <c r="B18" s="12"/>
      <c r="C18" s="8"/>
      <c r="D18" s="8"/>
      <c r="E18" s="9"/>
      <c r="F18" s="58">
        <f t="shared" si="0"/>
        <v>0</v>
      </c>
    </row>
    <row r="19" spans="1:6" x14ac:dyDescent="0.35">
      <c r="A19" s="7"/>
      <c r="B19" s="12"/>
      <c r="C19" s="8"/>
      <c r="D19" s="8"/>
      <c r="E19" s="9"/>
      <c r="F19" s="58">
        <f t="shared" si="0"/>
        <v>0</v>
      </c>
    </row>
    <row r="20" spans="1:6" x14ac:dyDescent="0.35">
      <c r="A20" s="7"/>
      <c r="B20" s="12"/>
      <c r="C20" s="8"/>
      <c r="D20" s="8"/>
      <c r="E20" s="9"/>
      <c r="F20" s="58">
        <f t="shared" si="0"/>
        <v>0</v>
      </c>
    </row>
    <row r="21" spans="1:6" x14ac:dyDescent="0.35">
      <c r="A21" s="7"/>
      <c r="B21" s="12"/>
      <c r="C21" s="8"/>
      <c r="D21" s="8"/>
      <c r="E21" s="9"/>
      <c r="F21" s="58">
        <f t="shared" si="0"/>
        <v>0</v>
      </c>
    </row>
    <row r="22" spans="1:6" x14ac:dyDescent="0.35">
      <c r="A22" s="7"/>
      <c r="B22" s="12"/>
      <c r="C22" s="8"/>
      <c r="D22" s="8"/>
      <c r="E22" s="9"/>
      <c r="F22" s="58">
        <f t="shared" si="0"/>
        <v>0</v>
      </c>
    </row>
    <row r="23" spans="1:6" x14ac:dyDescent="0.35">
      <c r="A23" s="7"/>
      <c r="B23" s="12"/>
      <c r="C23" s="8"/>
      <c r="D23" s="8"/>
      <c r="E23" s="9"/>
      <c r="F23" s="58">
        <f t="shared" si="0"/>
        <v>0</v>
      </c>
    </row>
    <row r="24" spans="1:6" x14ac:dyDescent="0.35">
      <c r="A24" s="7"/>
      <c r="B24" s="12"/>
      <c r="C24" s="8"/>
      <c r="D24" s="8"/>
      <c r="E24" s="9"/>
      <c r="F24" s="58">
        <f t="shared" si="0"/>
        <v>0</v>
      </c>
    </row>
    <row r="25" spans="1:6" x14ac:dyDescent="0.35">
      <c r="A25" s="7"/>
      <c r="B25" s="12"/>
      <c r="C25" s="8"/>
      <c r="D25" s="8"/>
      <c r="E25" s="9"/>
      <c r="F25" s="58">
        <f t="shared" si="0"/>
        <v>0</v>
      </c>
    </row>
    <row r="26" spans="1:6" x14ac:dyDescent="0.35">
      <c r="A26" s="7"/>
      <c r="B26" s="12"/>
      <c r="C26" s="8"/>
      <c r="D26" s="8"/>
      <c r="E26" s="9"/>
      <c r="F26" s="58">
        <f t="shared" si="0"/>
        <v>0</v>
      </c>
    </row>
    <row r="27" spans="1:6" x14ac:dyDescent="0.35">
      <c r="A27" s="7"/>
      <c r="B27" s="11"/>
      <c r="C27" s="8"/>
      <c r="D27" s="11"/>
      <c r="E27" s="11"/>
      <c r="F27" s="59"/>
    </row>
    <row r="28" spans="1:6" x14ac:dyDescent="0.35">
      <c r="A28" s="7"/>
      <c r="B28" s="11"/>
      <c r="C28" s="11"/>
      <c r="D28" s="11"/>
      <c r="E28" s="11"/>
      <c r="F28" s="59"/>
    </row>
    <row r="29" spans="1:6" x14ac:dyDescent="0.35">
      <c r="A29" s="7"/>
      <c r="B29" s="11"/>
      <c r="C29" s="11"/>
      <c r="D29" s="11"/>
      <c r="E29" s="11"/>
      <c r="F29" s="59"/>
    </row>
  </sheetData>
  <sheetProtection algorithmName="SHA-512" hashValue="dgMWGWvE651kcSLKNeJgvvGDnVfB5KSV04ILUURnZ1JEP+eAhsCUFOIXyummzJHxH8MzPSsjqM6vjFZ0V/10yQ==" saltValue="3Jr4UofMDUOUrVT7LU7YDg==" spinCount="100000" sheet="1" objects="1" scenarios="1"/>
  <mergeCells count="3">
    <mergeCell ref="A1:E1"/>
    <mergeCell ref="B2:F2"/>
    <mergeCell ref="B3:F3"/>
  </mergeCells>
  <dataValidations count="6">
    <dataValidation allowBlank="1" showInputMessage="1" showErrorMessage="1" promptTitle="Info selectie print:" prompt="Deselectati din filtru valorile definite ca fiind Blank si apoi printati." sqref="A5" xr:uid="{9A64FE1F-8523-4B97-9D14-A2766E5FD008}"/>
    <dataValidation allowBlank="1" showInputMessage="1" showErrorMessage="1" prompt="Se calculează automat" sqref="F1 F5" xr:uid="{141D23B5-4C79-4F81-85BA-70D121D57975}"/>
    <dataValidation allowBlank="1" showInputMessage="1" showErrorMessage="1" prompt="Acesta este un exemplu. Completați" sqref="D6:E7" xr:uid="{D0944169-73CF-4D4E-866E-13EF413F286B}"/>
    <dataValidation allowBlank="1" showInputMessage="1" showErrorMessage="1" prompt="Completați" sqref="D8:E26" xr:uid="{C17003C4-BEBA-4FAA-8194-ACCFF22E89DF}"/>
    <dataValidation allowBlank="1" showInputMessage="1" showErrorMessage="1" prompt="Detaliați" sqref="B6:B26" xr:uid="{3E3D558A-B5A2-41F1-9BCB-322A88BC9031}"/>
    <dataValidation allowBlank="1" showInputMessage="1" showErrorMessage="1" prompt="Se completează automat" sqref="F6 F7 F8" xr:uid="{620EEA11-3862-4D22-9DAF-177F0EEE1F6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68BFB00-4515-42C0-8888-58A7573D8D5F}">
          <x14:formula1>
            <xm:f>Sheet2!$A$69</xm:f>
          </x14:formula1>
          <xm:sqref>A28:A29</xm:sqref>
        </x14:dataValidation>
        <x14:dataValidation type="list" allowBlank="1" showInputMessage="1" showErrorMessage="1" xr:uid="{30862B3F-A068-46FE-A4F3-79F1CBDB5E52}">
          <x14:formula1>
            <xm:f>Sheet2!$A$72:$A$73</xm:f>
          </x14:formula1>
          <xm:sqref>C27</xm:sqref>
        </x14:dataValidation>
        <x14:dataValidation type="list" allowBlank="1" showInputMessage="1" showErrorMessage="1" prompt="Alegeți din listă" xr:uid="{754C9210-5A9D-4DC6-B4B0-02BB6DCDF454}">
          <x14:formula1>
            <xm:f>Sheet2!$A$72:$A$73</xm:f>
          </x14:formula1>
          <xm:sqref>C6:C26</xm:sqref>
        </x14:dataValidation>
        <x14:dataValidation type="list" allowBlank="1" showInputMessage="1" showErrorMessage="1" prompt="Alegeți din listă" xr:uid="{46DCE3D7-D45C-4C18-A394-5288CD73CDAE}">
          <x14:formula1>
            <xm:f>Sheet2!$A$69:$A$70</xm:f>
          </x14:formula1>
          <xm:sqref>A6:A27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Informații utile</vt:lpstr>
      <vt:lpstr>Informații generale</vt:lpstr>
      <vt:lpstr>Cap.1 Resurse Umane</vt:lpstr>
      <vt:lpstr>Cap.2 Transport</vt:lpstr>
      <vt:lpstr>Cap.3 Cazare și Masă</vt:lpstr>
      <vt:lpstr>Sheet2</vt:lpstr>
      <vt:lpstr>Cap.4 Echipamente</vt:lpstr>
      <vt:lpstr>Cap.5 Servicii subcontractate</vt:lpstr>
      <vt:lpstr>Cap. 6 Premii</vt:lpstr>
      <vt:lpstr>Cap. 7 Alte cheltuieli directe</vt:lpstr>
      <vt:lpstr>Bugetul proiectului</vt:lpstr>
      <vt:lpstr>Sheet1</vt:lpstr>
      <vt:lpstr>Surse de finanțare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Mihaela CARSTEA</dc:creator>
  <cp:lastModifiedBy>Elena Mihaela CARSTEA</cp:lastModifiedBy>
  <cp:lastPrinted>2024-02-06T09:30:06Z</cp:lastPrinted>
  <dcterms:created xsi:type="dcterms:W3CDTF">2023-12-05T14:12:17Z</dcterms:created>
  <dcterms:modified xsi:type="dcterms:W3CDTF">2024-02-12T10:29:16Z</dcterms:modified>
</cp:coreProperties>
</file>